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AE6600E7-7A62-396C-DE95-9942FA9DD81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tin\VDL PVC-U\"/>
    </mc:Choice>
  </mc:AlternateContent>
  <bookViews>
    <workbookView xWindow="0" yWindow="0" windowWidth="21810" windowHeight="9300" activeTab="1"/>
  </bookViews>
  <sheets>
    <sheet name="PVC-u registrace" sheetId="2" r:id="rId1"/>
    <sheet name="PVC-u cenik" sheetId="4" r:id="rId2"/>
    <sheet name="PVC-u objednávka" sheetId="3" r:id="rId3"/>
  </sheets>
  <calcPr calcId="152511"/>
</workbook>
</file>

<file path=xl/calcChain.xml><?xml version="1.0" encoding="utf-8"?>
<calcChain xmlns="http://schemas.openxmlformats.org/spreadsheetml/2006/main">
  <c r="L133" i="4" l="1"/>
  <c r="L72" i="4" l="1"/>
  <c r="L71" i="4"/>
  <c r="L70" i="4"/>
  <c r="L69" i="4"/>
  <c r="L68" i="4"/>
  <c r="L67" i="4"/>
  <c r="L65" i="4"/>
  <c r="L64" i="4"/>
  <c r="L63" i="4"/>
  <c r="L62" i="4"/>
  <c r="L61" i="4"/>
  <c r="L60" i="4"/>
  <c r="L59" i="4"/>
  <c r="L58" i="4"/>
  <c r="L57" i="4"/>
  <c r="L56" i="4"/>
  <c r="L54" i="4"/>
  <c r="L53" i="4"/>
  <c r="L52" i="4"/>
  <c r="L51" i="4"/>
  <c r="L50" i="4"/>
  <c r="L49" i="4"/>
  <c r="L48" i="4"/>
  <c r="L47" i="4"/>
  <c r="L46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3" i="4"/>
  <c r="L12" i="4"/>
  <c r="L11" i="4"/>
  <c r="L10" i="4"/>
  <c r="L9" i="4"/>
  <c r="L75" i="4"/>
  <c r="L76" i="4"/>
  <c r="L77" i="4"/>
  <c r="L78" i="4"/>
  <c r="L79" i="4"/>
  <c r="L80" i="4"/>
  <c r="L81" i="4"/>
  <c r="L82" i="4"/>
  <c r="L83" i="4"/>
  <c r="L84" i="4"/>
  <c r="L85" i="4"/>
  <c r="L87" i="4"/>
  <c r="L88" i="4"/>
  <c r="L89" i="4"/>
  <c r="L90" i="4"/>
  <c r="L91" i="4"/>
  <c r="L92" i="4"/>
  <c r="L93" i="4"/>
  <c r="L94" i="4"/>
  <c r="L95" i="4"/>
  <c r="L96" i="4"/>
  <c r="L97" i="4"/>
  <c r="L99" i="4"/>
  <c r="L100" i="4"/>
  <c r="L101" i="4"/>
  <c r="L102" i="4"/>
  <c r="L103" i="4"/>
  <c r="L104" i="4"/>
  <c r="L105" i="4"/>
  <c r="L106" i="4"/>
  <c r="L107" i="4"/>
  <c r="L108" i="4"/>
  <c r="L109" i="4"/>
  <c r="L111" i="4"/>
  <c r="L112" i="4"/>
  <c r="L113" i="4"/>
  <c r="L114" i="4"/>
  <c r="L115" i="4"/>
  <c r="L116" i="4"/>
  <c r="L117" i="4"/>
  <c r="L118" i="4"/>
  <c r="L119" i="4"/>
  <c r="L120" i="4"/>
  <c r="L121" i="4"/>
  <c r="L123" i="4"/>
  <c r="L124" i="4"/>
  <c r="L125" i="4"/>
  <c r="L127" i="4"/>
  <c r="L128" i="4"/>
  <c r="L129" i="4"/>
  <c r="L130" i="4"/>
  <c r="L131" i="4"/>
  <c r="L132" i="4"/>
  <c r="L135" i="4"/>
  <c r="L136" i="4"/>
  <c r="L137" i="4"/>
  <c r="L138" i="4"/>
  <c r="L139" i="4"/>
  <c r="L140" i="4"/>
  <c r="L141" i="4"/>
  <c r="L142" i="4"/>
  <c r="L143" i="4"/>
  <c r="L144" i="4"/>
  <c r="L145" i="4"/>
  <c r="L148" i="4"/>
  <c r="L151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70" i="4"/>
  <c r="L171" i="4"/>
  <c r="L172" i="4"/>
  <c r="L173" i="4"/>
  <c r="L174" i="4"/>
  <c r="L175" i="4"/>
  <c r="L177" i="4"/>
  <c r="L178" i="4"/>
  <c r="L179" i="4"/>
  <c r="L182" i="4"/>
  <c r="L185" i="4"/>
  <c r="L186" i="4"/>
  <c r="L187" i="4"/>
  <c r="L188" i="4"/>
  <c r="L189" i="4"/>
  <c r="L190" i="4"/>
  <c r="L191" i="4"/>
  <c r="L192" i="4"/>
  <c r="L193" i="4"/>
  <c r="L194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2" i="4"/>
  <c r="L213" i="4"/>
  <c r="L214" i="4"/>
  <c r="L215" i="4"/>
  <c r="L216" i="4"/>
  <c r="L217" i="4"/>
  <c r="L219" i="4"/>
  <c r="L220" i="4"/>
  <c r="L221" i="4"/>
  <c r="L222" i="4"/>
  <c r="L223" i="4"/>
  <c r="L224" i="4"/>
  <c r="L225" i="4"/>
  <c r="L226" i="4"/>
  <c r="L227" i="4"/>
  <c r="L228" i="4"/>
  <c r="L229" i="4"/>
  <c r="L231" i="4"/>
  <c r="L232" i="4"/>
  <c r="L233" i="4"/>
  <c r="L234" i="4"/>
  <c r="L235" i="4"/>
  <c r="L236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7" i="4"/>
  <c r="L258" i="4"/>
  <c r="L259" i="4"/>
  <c r="L260" i="4"/>
  <c r="L261" i="4"/>
  <c r="L262" i="4"/>
  <c r="L263" i="4"/>
  <c r="L264" i="4"/>
  <c r="L265" i="4"/>
  <c r="L266" i="4"/>
  <c r="L268" i="4"/>
  <c r="L269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4" i="4"/>
  <c r="L345" i="4"/>
  <c r="L346" i="4"/>
  <c r="L347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3" i="4"/>
  <c r="L444" i="4"/>
  <c r="L445" i="4"/>
  <c r="L446" i="4"/>
  <c r="L447" i="4"/>
  <c r="L448" i="4"/>
  <c r="L449" i="4"/>
  <c r="L450" i="4"/>
  <c r="L451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8" i="4"/>
  <c r="L519" i="4"/>
  <c r="L520" i="4"/>
  <c r="L521" i="4"/>
  <c r="L522" i="4"/>
  <c r="L525" i="4"/>
  <c r="L526" i="4"/>
  <c r="L527" i="4"/>
  <c r="L528" i="4"/>
  <c r="L529" i="4"/>
  <c r="L530" i="4"/>
  <c r="L531" i="4"/>
  <c r="L532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3" i="4"/>
  <c r="L564" i="4"/>
  <c r="L565" i="4"/>
  <c r="L566" i="4"/>
  <c r="L567" i="4"/>
  <c r="L570" i="4"/>
  <c r="L571" i="4"/>
  <c r="L572" i="4"/>
  <c r="L575" i="4"/>
  <c r="L576" i="4"/>
  <c r="L577" i="4"/>
  <c r="L578" i="4"/>
  <c r="L579" i="4"/>
  <c r="L580" i="4"/>
  <c r="L581" i="4"/>
  <c r="L582" i="4"/>
  <c r="L583" i="4"/>
  <c r="L584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10" i="4"/>
  <c r="L611" i="4"/>
  <c r="L614" i="4"/>
  <c r="L615" i="4"/>
  <c r="L616" i="4"/>
  <c r="L617" i="4"/>
  <c r="L618" i="4"/>
  <c r="L619" i="4"/>
  <c r="L620" i="4"/>
  <c r="L622" i="4"/>
  <c r="L623" i="4"/>
  <c r="L624" i="4"/>
  <c r="L625" i="4"/>
  <c r="L626" i="4"/>
  <c r="L627" i="4"/>
  <c r="L628" i="4"/>
  <c r="L629" i="4"/>
  <c r="L630" i="4"/>
  <c r="L631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3" i="4"/>
  <c r="L814" i="4"/>
  <c r="L815" i="4"/>
  <c r="L816" i="4"/>
  <c r="L817" i="4"/>
  <c r="L818" i="4"/>
  <c r="L819" i="4"/>
  <c r="L820" i="4"/>
  <c r="L821" i="4"/>
  <c r="L822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5" i="4"/>
  <c r="L1006" i="4"/>
  <c r="L1007" i="4"/>
  <c r="L1008" i="4"/>
  <c r="L1009" i="4"/>
  <c r="L1010" i="4"/>
  <c r="L1011" i="4"/>
  <c r="L1012" i="4"/>
  <c r="L1013" i="4"/>
  <c r="L1014" i="4"/>
  <c r="L1015" i="4"/>
  <c r="L1016" i="4"/>
  <c r="L1017" i="4"/>
  <c r="L1018" i="4"/>
  <c r="L1019" i="4"/>
  <c r="L1020" i="4"/>
  <c r="L1021" i="4"/>
  <c r="L1023" i="4"/>
  <c r="L1024" i="4"/>
  <c r="L1025" i="4"/>
  <c r="L1026" i="4"/>
  <c r="L1027" i="4"/>
  <c r="L1028" i="4"/>
  <c r="L1029" i="4"/>
  <c r="L1030" i="4"/>
  <c r="L1031" i="4"/>
  <c r="L1032" i="4"/>
  <c r="L1033" i="4"/>
  <c r="L1035" i="4"/>
  <c r="L1036" i="4"/>
  <c r="L1037" i="4"/>
  <c r="L1038" i="4"/>
  <c r="L1039" i="4"/>
  <c r="L1040" i="4"/>
  <c r="L1041" i="4"/>
  <c r="L1042" i="4"/>
  <c r="L1043" i="4"/>
  <c r="L1044" i="4"/>
  <c r="L1045" i="4"/>
  <c r="L1046" i="4"/>
  <c r="L1047" i="4"/>
  <c r="L1048" i="4"/>
  <c r="L1049" i="4"/>
  <c r="L1050" i="4"/>
  <c r="L1051" i="4"/>
  <c r="L1052" i="4"/>
  <c r="L1053" i="4"/>
  <c r="L1054" i="4"/>
  <c r="L1056" i="4"/>
  <c r="L1057" i="4"/>
  <c r="L1058" i="4"/>
  <c r="L1059" i="4"/>
  <c r="L1060" i="4"/>
  <c r="L1061" i="4"/>
  <c r="L1062" i="4"/>
  <c r="L1063" i="4"/>
  <c r="L1064" i="4"/>
  <c r="L1065" i="4"/>
  <c r="L1066" i="4"/>
  <c r="L1067" i="4"/>
  <c r="L1068" i="4"/>
  <c r="L1069" i="4"/>
  <c r="L1070" i="4"/>
  <c r="L1071" i="4"/>
  <c r="L1072" i="4"/>
  <c r="L1073" i="4"/>
  <c r="L1074" i="4"/>
  <c r="L1075" i="4"/>
  <c r="L1076" i="4"/>
  <c r="L1077" i="4"/>
  <c r="L1078" i="4"/>
  <c r="L1079" i="4"/>
  <c r="L1081" i="4"/>
  <c r="L1082" i="4"/>
  <c r="L1083" i="4"/>
  <c r="L1084" i="4"/>
  <c r="L1085" i="4"/>
  <c r="L1086" i="4"/>
  <c r="L1087" i="4"/>
  <c r="L1088" i="4"/>
  <c r="L1089" i="4"/>
  <c r="L1090" i="4"/>
  <c r="L1091" i="4"/>
  <c r="L1092" i="4"/>
  <c r="L1094" i="4"/>
  <c r="L1095" i="4"/>
  <c r="L1096" i="4"/>
  <c r="L1097" i="4"/>
  <c r="L1098" i="4"/>
  <c r="L1099" i="4"/>
  <c r="L1101" i="4"/>
  <c r="L1102" i="4"/>
  <c r="L1103" i="4"/>
  <c r="L1104" i="4"/>
  <c r="L1105" i="4"/>
  <c r="L1106" i="4"/>
  <c r="L1108" i="4"/>
  <c r="L1109" i="4"/>
  <c r="L1110" i="4"/>
  <c r="L1111" i="4"/>
  <c r="L1112" i="4"/>
  <c r="L1113" i="4"/>
  <c r="L1114" i="4"/>
  <c r="L1115" i="4"/>
  <c r="L1116" i="4"/>
  <c r="L1117" i="4"/>
  <c r="L1118" i="4"/>
  <c r="L1119" i="4"/>
  <c r="L1120" i="4"/>
  <c r="L1121" i="4"/>
  <c r="L1122" i="4"/>
  <c r="L1123" i="4"/>
  <c r="L1124" i="4"/>
  <c r="L1125" i="4"/>
  <c r="L1126" i="4"/>
  <c r="L1128" i="4"/>
  <c r="L1129" i="4"/>
  <c r="L1130" i="4"/>
  <c r="L1131" i="4"/>
  <c r="L1132" i="4"/>
  <c r="L1133" i="4"/>
  <c r="L1134" i="4"/>
  <c r="L1135" i="4"/>
  <c r="L1137" i="4"/>
  <c r="L1138" i="4"/>
  <c r="L1139" i="4"/>
  <c r="L1140" i="4"/>
  <c r="L1141" i="4"/>
  <c r="L1142" i="4"/>
  <c r="L1143" i="4"/>
  <c r="L1144" i="4"/>
  <c r="L1145" i="4"/>
  <c r="L1146" i="4"/>
  <c r="L1147" i="4"/>
  <c r="L1148" i="4"/>
  <c r="L1150" i="4"/>
  <c r="L1151" i="4"/>
  <c r="L1152" i="4"/>
  <c r="L1153" i="4"/>
  <c r="L1154" i="4"/>
  <c r="L1155" i="4"/>
  <c r="L1156" i="4"/>
  <c r="L1157" i="4"/>
  <c r="L1158" i="4"/>
  <c r="L1159" i="4"/>
  <c r="L1160" i="4"/>
  <c r="L1161" i="4"/>
  <c r="L1162" i="4"/>
  <c r="L1163" i="4"/>
  <c r="L1164" i="4"/>
  <c r="L1165" i="4"/>
  <c r="L1166" i="4"/>
  <c r="L1167" i="4"/>
  <c r="L1168" i="4"/>
  <c r="L1169" i="4"/>
  <c r="L1170" i="4"/>
  <c r="L1171" i="4"/>
  <c r="L1172" i="4"/>
  <c r="L1173" i="4"/>
  <c r="L1174" i="4"/>
  <c r="L1175" i="4"/>
  <c r="L1176" i="4"/>
  <c r="L1177" i="4"/>
  <c r="L1178" i="4"/>
  <c r="L1179" i="4"/>
  <c r="L1180" i="4"/>
  <c r="L1181" i="4"/>
  <c r="L1182" i="4"/>
  <c r="L1183" i="4"/>
  <c r="L1184" i="4"/>
  <c r="L1185" i="4"/>
  <c r="L1186" i="4"/>
  <c r="L1187" i="4"/>
  <c r="L1188" i="4"/>
  <c r="L1189" i="4"/>
  <c r="L1190" i="4"/>
  <c r="L1191" i="4"/>
  <c r="L1192" i="4"/>
  <c r="L1193" i="4"/>
  <c r="L1194" i="4"/>
  <c r="L1195" i="4"/>
  <c r="L1196" i="4"/>
  <c r="L1197" i="4"/>
  <c r="L1198" i="4"/>
  <c r="L1199" i="4"/>
  <c r="L1201" i="4"/>
  <c r="L1202" i="4"/>
  <c r="L1203" i="4"/>
  <c r="L1204" i="4"/>
  <c r="L1205" i="4"/>
  <c r="L1206" i="4"/>
  <c r="L1207" i="4"/>
  <c r="L1208" i="4"/>
  <c r="L1209" i="4"/>
  <c r="L1210" i="4"/>
  <c r="L1211" i="4"/>
  <c r="L1212" i="4"/>
  <c r="L1213" i="4"/>
  <c r="L1214" i="4"/>
  <c r="L1215" i="4"/>
  <c r="L1216" i="4"/>
  <c r="L1218" i="4"/>
  <c r="L1219" i="4"/>
  <c r="L1220" i="4"/>
  <c r="L1221" i="4"/>
  <c r="L1222" i="4"/>
  <c r="L1223" i="4"/>
  <c r="L1224" i="4"/>
  <c r="L1225" i="4"/>
  <c r="L1226" i="4"/>
  <c r="L1227" i="4"/>
  <c r="L1228" i="4"/>
  <c r="L1229" i="4"/>
  <c r="L1230" i="4"/>
  <c r="L1231" i="4"/>
  <c r="L1232" i="4"/>
  <c r="L1233" i="4"/>
  <c r="L1234" i="4"/>
  <c r="L1235" i="4"/>
  <c r="L1236" i="4"/>
  <c r="L1237" i="4"/>
  <c r="L1239" i="4"/>
  <c r="L1240" i="4"/>
  <c r="L1241" i="4"/>
  <c r="L1242" i="4"/>
  <c r="L1243" i="4"/>
  <c r="L1244" i="4"/>
  <c r="L1246" i="4"/>
  <c r="L1247" i="4"/>
  <c r="L1248" i="4"/>
  <c r="L1249" i="4"/>
  <c r="L1250" i="4"/>
  <c r="L1251" i="4"/>
  <c r="L1252" i="4"/>
  <c r="L1253" i="4"/>
  <c r="L1254" i="4"/>
  <c r="L1255" i="4"/>
  <c r="L1256" i="4"/>
  <c r="L1257" i="4"/>
  <c r="L1258" i="4"/>
  <c r="L1259" i="4"/>
  <c r="L1260" i="4"/>
  <c r="L1261" i="4"/>
  <c r="L1262" i="4"/>
  <c r="L1263" i="4"/>
  <c r="L1264" i="4"/>
  <c r="L1265" i="4"/>
  <c r="L1267" i="4"/>
  <c r="L1268" i="4"/>
  <c r="L1269" i="4"/>
  <c r="L1270" i="4"/>
  <c r="L1271" i="4"/>
  <c r="L1272" i="4"/>
  <c r="L1273" i="4"/>
  <c r="L1274" i="4"/>
  <c r="L1275" i="4"/>
  <c r="L1276" i="4"/>
  <c r="L1277" i="4"/>
  <c r="L1278" i="4"/>
  <c r="L1279" i="4"/>
  <c r="L1280" i="4"/>
  <c r="L1281" i="4"/>
  <c r="L1282" i="4"/>
  <c r="L1283" i="4"/>
  <c r="L1284" i="4"/>
  <c r="L1285" i="4"/>
  <c r="L1286" i="4"/>
  <c r="L1287" i="4"/>
  <c r="L1288" i="4"/>
  <c r="L1289" i="4"/>
  <c r="L1290" i="4"/>
  <c r="L1291" i="4"/>
  <c r="L1292" i="4"/>
  <c r="L1293" i="4"/>
  <c r="L1294" i="4"/>
  <c r="L1295" i="4"/>
  <c r="L1296" i="4"/>
  <c r="L1297" i="4"/>
  <c r="L1298" i="4"/>
  <c r="L1299" i="4"/>
  <c r="L1300" i="4"/>
  <c r="L1301" i="4"/>
  <c r="L1302" i="4"/>
  <c r="L1303" i="4"/>
  <c r="L1304" i="4"/>
  <c r="L1305" i="4"/>
  <c r="L1306" i="4"/>
  <c r="L1308" i="4"/>
  <c r="L1309" i="4"/>
  <c r="L1310" i="4"/>
  <c r="L1311" i="4"/>
  <c r="L1312" i="4"/>
  <c r="L1313" i="4"/>
  <c r="L1314" i="4"/>
  <c r="L1315" i="4"/>
  <c r="L1316" i="4"/>
  <c r="L1318" i="4"/>
  <c r="L1319" i="4"/>
  <c r="L1320" i="4"/>
  <c r="L1321" i="4"/>
  <c r="L1322" i="4"/>
  <c r="L1323" i="4"/>
  <c r="L1324" i="4"/>
  <c r="L1325" i="4"/>
  <c r="L1327" i="4"/>
  <c r="L1328" i="4"/>
  <c r="L1329" i="4"/>
  <c r="L1330" i="4"/>
  <c r="L1331" i="4"/>
  <c r="L1333" i="4"/>
  <c r="L1334" i="4"/>
  <c r="L1335" i="4"/>
  <c r="L1336" i="4"/>
  <c r="L1337" i="4"/>
  <c r="L1338" i="4"/>
  <c r="L1340" i="4"/>
  <c r="L1341" i="4"/>
  <c r="L1342" i="4"/>
  <c r="L1343" i="4"/>
  <c r="L1344" i="4"/>
  <c r="L1346" i="4"/>
  <c r="L1347" i="4"/>
  <c r="L1348" i="4"/>
  <c r="L1349" i="4"/>
  <c r="L1350" i="4"/>
  <c r="L1351" i="4"/>
  <c r="L1352" i="4"/>
  <c r="L1353" i="4"/>
  <c r="L1354" i="4"/>
  <c r="L1355" i="4"/>
  <c r="L1356" i="4"/>
  <c r="L1357" i="4"/>
  <c r="L1359" i="4"/>
  <c r="L1360" i="4"/>
  <c r="L1361" i="4"/>
  <c r="L1362" i="4"/>
  <c r="L1363" i="4"/>
  <c r="L1364" i="4"/>
  <c r="L1365" i="4"/>
  <c r="L1366" i="4"/>
  <c r="L1367" i="4"/>
  <c r="L1368" i="4"/>
  <c r="L1369" i="4"/>
  <c r="L1370" i="4"/>
  <c r="L1371" i="4"/>
  <c r="L1372" i="4"/>
  <c r="L1373" i="4"/>
  <c r="L1374" i="4"/>
  <c r="L1375" i="4"/>
  <c r="L1376" i="4"/>
  <c r="L1377" i="4"/>
  <c r="L1378" i="4"/>
  <c r="L1379" i="4"/>
  <c r="L1380" i="4"/>
  <c r="L1381" i="4"/>
  <c r="L1382" i="4"/>
  <c r="L1383" i="4"/>
  <c r="L1384" i="4"/>
  <c r="L1386" i="4"/>
  <c r="L1387" i="4"/>
  <c r="L1388" i="4"/>
  <c r="L1389" i="4"/>
  <c r="L1390" i="4"/>
  <c r="L1391" i="4"/>
  <c r="L1392" i="4"/>
  <c r="L1394" i="4"/>
  <c r="L1395" i="4"/>
  <c r="L1396" i="4"/>
  <c r="L1397" i="4"/>
  <c r="L1398" i="4"/>
  <c r="L1399" i="4"/>
  <c r="L1400" i="4"/>
  <c r="L1402" i="4"/>
  <c r="L1403" i="4"/>
  <c r="L1404" i="4"/>
  <c r="L1405" i="4"/>
  <c r="L1406" i="4"/>
  <c r="L1407" i="4"/>
  <c r="L1408" i="4"/>
  <c r="L1409" i="4"/>
  <c r="L1410" i="4"/>
  <c r="L1411" i="4"/>
  <c r="L1412" i="4"/>
  <c r="L1413" i="4"/>
  <c r="L1414" i="4"/>
  <c r="L1415" i="4"/>
  <c r="L1416" i="4"/>
  <c r="L1418" i="4"/>
  <c r="L1419" i="4"/>
  <c r="L1420" i="4"/>
  <c r="L1421" i="4"/>
  <c r="L1422" i="4"/>
  <c r="L1423" i="4"/>
  <c r="L1424" i="4"/>
  <c r="L1425" i="4"/>
  <c r="L1426" i="4"/>
  <c r="L1427" i="4"/>
  <c r="L1428" i="4"/>
  <c r="L1429" i="4"/>
  <c r="L1430" i="4"/>
  <c r="L1431" i="4"/>
  <c r="L1432" i="4"/>
  <c r="L1433" i="4"/>
  <c r="L1435" i="4"/>
  <c r="L1436" i="4"/>
  <c r="L1437" i="4"/>
  <c r="L1438" i="4"/>
  <c r="L1439" i="4"/>
  <c r="L1440" i="4"/>
  <c r="L1441" i="4"/>
  <c r="L1442" i="4"/>
  <c r="L1443" i="4"/>
  <c r="L1444" i="4"/>
  <c r="L1445" i="4"/>
  <c r="L1446" i="4"/>
  <c r="L1447" i="4"/>
  <c r="L1449" i="4"/>
  <c r="L1450" i="4"/>
  <c r="L1451" i="4"/>
  <c r="L1452" i="4"/>
  <c r="L1455" i="4"/>
  <c r="L1456" i="4"/>
  <c r="L1459" i="4"/>
  <c r="L1460" i="4"/>
  <c r="L1463" i="4"/>
  <c r="L1464" i="4"/>
  <c r="L1465" i="4"/>
  <c r="L1466" i="4"/>
  <c r="L1467" i="4"/>
  <c r="L1468" i="4"/>
  <c r="L1469" i="4"/>
  <c r="L1471" i="4"/>
  <c r="L1472" i="4"/>
  <c r="L1473" i="4"/>
  <c r="L1474" i="4"/>
  <c r="L1475" i="4"/>
  <c r="L1476" i="4"/>
  <c r="L1477" i="4"/>
  <c r="L1479" i="4"/>
  <c r="L1480" i="4"/>
  <c r="L1481" i="4"/>
  <c r="L1482" i="4"/>
  <c r="L1483" i="4"/>
  <c r="L1484" i="4"/>
  <c r="L1485" i="4"/>
  <c r="L1487" i="4"/>
  <c r="L1488" i="4"/>
  <c r="L1489" i="4"/>
  <c r="L1490" i="4"/>
  <c r="L1491" i="4"/>
  <c r="L1492" i="4"/>
  <c r="L1493" i="4"/>
  <c r="L1494" i="4"/>
  <c r="L1496" i="4"/>
  <c r="L1497" i="4"/>
  <c r="L1498" i="4"/>
  <c r="L1501" i="4"/>
  <c r="L1502" i="4"/>
  <c r="L1503" i="4"/>
  <c r="L1506" i="4"/>
  <c r="L1507" i="4"/>
  <c r="L1508" i="4"/>
  <c r="L1509" i="4"/>
  <c r="L1510" i="4"/>
  <c r="L1511" i="4"/>
  <c r="L1512" i="4"/>
  <c r="L1513" i="4"/>
  <c r="L1514" i="4"/>
  <c r="L1515" i="4"/>
  <c r="L1517" i="4"/>
  <c r="L1518" i="4"/>
  <c r="L1519" i="4"/>
  <c r="L1520" i="4"/>
  <c r="L1521" i="4"/>
  <c r="L1522" i="4"/>
  <c r="L1523" i="4"/>
  <c r="L1524" i="4"/>
  <c r="L1525" i="4"/>
  <c r="L1526" i="4"/>
  <c r="L1528" i="4"/>
  <c r="L1529" i="4"/>
  <c r="L1530" i="4"/>
  <c r="L1533" i="4"/>
  <c r="L1534" i="4"/>
  <c r="L1535" i="4"/>
  <c r="L1536" i="4"/>
  <c r="L1537" i="4"/>
  <c r="L1538" i="4"/>
  <c r="L1539" i="4"/>
  <c r="L1540" i="4"/>
  <c r="L1541" i="4"/>
  <c r="L1542" i="4"/>
  <c r="L1544" i="4"/>
  <c r="L1545" i="4"/>
  <c r="L1548" i="4"/>
  <c r="L1549" i="4"/>
  <c r="L1552" i="4"/>
  <c r="L1553" i="4"/>
  <c r="L1556" i="4"/>
  <c r="L1557" i="4"/>
  <c r="L1558" i="4"/>
  <c r="L1559" i="4"/>
  <c r="L1560" i="4"/>
  <c r="L1561" i="4"/>
  <c r="L1562" i="4"/>
  <c r="L1563" i="4"/>
  <c r="L1564" i="4"/>
  <c r="L1566" i="4"/>
  <c r="L1567" i="4"/>
  <c r="L1570" i="4"/>
  <c r="L1571" i="4"/>
  <c r="L1572" i="4"/>
  <c r="L1573" i="4"/>
  <c r="L1574" i="4"/>
  <c r="L1575" i="4"/>
  <c r="L1576" i="4"/>
  <c r="L1577" i="4"/>
  <c r="L1578" i="4"/>
  <c r="L1579" i="4"/>
  <c r="L1581" i="4"/>
  <c r="L1582" i="4"/>
  <c r="L1583" i="4"/>
  <c r="L1584" i="4"/>
  <c r="L1585" i="4"/>
  <c r="L1586" i="4"/>
  <c r="L1587" i="4"/>
  <c r="L1588" i="4"/>
  <c r="L1590" i="4"/>
  <c r="L1591" i="4"/>
  <c r="L1592" i="4"/>
  <c r="L1593" i="4"/>
  <c r="L1594" i="4"/>
  <c r="L1595" i="4"/>
  <c r="L1596" i="4"/>
  <c r="L1597" i="4"/>
  <c r="L1598" i="4"/>
  <c r="L1599" i="4"/>
  <c r="L1601" i="4"/>
  <c r="L1602" i="4"/>
  <c r="L1603" i="4"/>
  <c r="L1604" i="4"/>
  <c r="L1605" i="4"/>
  <c r="L1606" i="4"/>
  <c r="L1607" i="4"/>
  <c r="L1608" i="4"/>
  <c r="L1609" i="4"/>
  <c r="L1610" i="4"/>
  <c r="L1611" i="4"/>
  <c r="L1613" i="4"/>
  <c r="L1614" i="4"/>
  <c r="L1615" i="4"/>
  <c r="L1616" i="4"/>
  <c r="L1617" i="4"/>
  <c r="L1618" i="4"/>
  <c r="L1620" i="4"/>
  <c r="L1621" i="4"/>
  <c r="L1622" i="4"/>
  <c r="L1623" i="4"/>
  <c r="L1624" i="4"/>
  <c r="L1625" i="4"/>
  <c r="L1626" i="4"/>
  <c r="L1627" i="4"/>
  <c r="L1628" i="4"/>
  <c r="L1629" i="4"/>
  <c r="L1630" i="4"/>
  <c r="L1631" i="4"/>
  <c r="L1632" i="4"/>
  <c r="L1633" i="4"/>
  <c r="L1634" i="4"/>
  <c r="L1636" i="4"/>
  <c r="L1637" i="4"/>
  <c r="L1638" i="4"/>
  <c r="L1639" i="4"/>
  <c r="L1640" i="4"/>
  <c r="L1641" i="4"/>
  <c r="L1642" i="4"/>
  <c r="L1643" i="4"/>
  <c r="L1644" i="4"/>
  <c r="L1645" i="4"/>
  <c r="L1646" i="4"/>
  <c r="L1647" i="4"/>
  <c r="L1648" i="4"/>
  <c r="L1649" i="4"/>
  <c r="L1650" i="4"/>
  <c r="L1652" i="4"/>
  <c r="L1653" i="4"/>
  <c r="L1654" i="4"/>
  <c r="L1655" i="4"/>
  <c r="L1656" i="4"/>
  <c r="L1658" i="4"/>
  <c r="L1659" i="4"/>
  <c r="L1660" i="4"/>
  <c r="L1661" i="4"/>
  <c r="L1662" i="4"/>
  <c r="L1663" i="4"/>
  <c r="L1664" i="4"/>
  <c r="L1665" i="4"/>
  <c r="L1666" i="4"/>
  <c r="L1667" i="4"/>
  <c r="L1669" i="4"/>
  <c r="L1670" i="4"/>
  <c r="L1671" i="4"/>
  <c r="L1672" i="4"/>
  <c r="L1673" i="4"/>
  <c r="L1674" i="4"/>
  <c r="L1675" i="4"/>
  <c r="L1676" i="4"/>
  <c r="L1677" i="4"/>
  <c r="L1678" i="4"/>
  <c r="L1680" i="4"/>
  <c r="L1681" i="4"/>
  <c r="L1682" i="4"/>
  <c r="L1683" i="4"/>
  <c r="L1684" i="4"/>
  <c r="L1685" i="4"/>
  <c r="L1687" i="4"/>
  <c r="L1688" i="4"/>
  <c r="L1689" i="4"/>
  <c r="L1690" i="4"/>
  <c r="L1691" i="4"/>
  <c r="L1692" i="4"/>
  <c r="L1694" i="4"/>
  <c r="L1695" i="4"/>
  <c r="L1696" i="4"/>
  <c r="L1697" i="4"/>
  <c r="L1698" i="4"/>
  <c r="L1699" i="4"/>
  <c r="L1700" i="4"/>
  <c r="L1701" i="4"/>
  <c r="L1702" i="4"/>
  <c r="L1704" i="4"/>
  <c r="L1705" i="4"/>
  <c r="L1706" i="4"/>
  <c r="L1707" i="4"/>
  <c r="L1708" i="4"/>
  <c r="L1709" i="4"/>
  <c r="L1710" i="4"/>
  <c r="L1711" i="4"/>
  <c r="L1712" i="4"/>
  <c r="L1714" i="4"/>
  <c r="L1715" i="4"/>
  <c r="L1716" i="4"/>
  <c r="L1717" i="4"/>
  <c r="L1718" i="4"/>
  <c r="L1721" i="4"/>
  <c r="L1722" i="4"/>
  <c r="L1723" i="4"/>
  <c r="L1724" i="4"/>
  <c r="L1725" i="4"/>
  <c r="L1728" i="4"/>
  <c r="L1729" i="4"/>
  <c r="L1730" i="4"/>
  <c r="L1731" i="4"/>
  <c r="L1732" i="4"/>
  <c r="L1735" i="4"/>
  <c r="L1736" i="4"/>
  <c r="L1737" i="4"/>
  <c r="L1738" i="4"/>
  <c r="L1739" i="4"/>
  <c r="L1742" i="4"/>
  <c r="L1743" i="4"/>
  <c r="L1744" i="4"/>
  <c r="L1745" i="4"/>
  <c r="L1746" i="4"/>
  <c r="L1749" i="4"/>
  <c r="L1750" i="4"/>
  <c r="L1751" i="4"/>
  <c r="L1752" i="4"/>
  <c r="L1753" i="4"/>
  <c r="L1756" i="4"/>
  <c r="L1757" i="4"/>
  <c r="L1758" i="4"/>
  <c r="L1761" i="4"/>
  <c r="L1762" i="4"/>
  <c r="L1763" i="4"/>
  <c r="L1764" i="4"/>
  <c r="L1765" i="4"/>
  <c r="L1767" i="4"/>
  <c r="L1768" i="4"/>
  <c r="L1769" i="4"/>
  <c r="L1770" i="4"/>
  <c r="L1771" i="4"/>
  <c r="L1772" i="4"/>
  <c r="L1773" i="4"/>
  <c r="L1775" i="4"/>
  <c r="L1776" i="4"/>
  <c r="L1777" i="4"/>
  <c r="L1778" i="4"/>
  <c r="L1779" i="4"/>
  <c r="L1780" i="4"/>
  <c r="L1781" i="4"/>
  <c r="L1782" i="4"/>
  <c r="L1783" i="4"/>
  <c r="L1784" i="4"/>
  <c r="L1785" i="4"/>
  <c r="L1786" i="4"/>
  <c r="L1787" i="4"/>
  <c r="L1788" i="4"/>
  <c r="L1789" i="4"/>
  <c r="L1790" i="4"/>
  <c r="L1791" i="4"/>
  <c r="L1792" i="4"/>
  <c r="L1793" i="4"/>
  <c r="L1794" i="4"/>
  <c r="L1795" i="4"/>
  <c r="L1796" i="4"/>
  <c r="L1797" i="4"/>
  <c r="L1798" i="4"/>
  <c r="L1799" i="4"/>
  <c r="L8" i="4"/>
  <c r="L3" i="4" l="1"/>
  <c r="M3" i="4"/>
  <c r="F10" i="3"/>
  <c r="F9" i="3"/>
  <c r="F8" i="3"/>
  <c r="F7" i="3"/>
  <c r="F6" i="3"/>
  <c r="F5" i="3"/>
  <c r="F4" i="3"/>
  <c r="J11" i="3"/>
  <c r="F11" i="3"/>
  <c r="M72" i="4" l="1"/>
  <c r="M70" i="4"/>
  <c r="M68" i="4"/>
  <c r="M65" i="4"/>
  <c r="M63" i="4"/>
  <c r="M61" i="4"/>
  <c r="M59" i="4"/>
  <c r="M57" i="4"/>
  <c r="M54" i="4"/>
  <c r="M52" i="4"/>
  <c r="M50" i="4"/>
  <c r="M48" i="4"/>
  <c r="M46" i="4"/>
  <c r="M43" i="4"/>
  <c r="M41" i="4"/>
  <c r="M39" i="4"/>
  <c r="M37" i="4"/>
  <c r="M35" i="4"/>
  <c r="M33" i="4"/>
  <c r="M30" i="4"/>
  <c r="M28" i="4"/>
  <c r="M26" i="4"/>
  <c r="M24" i="4"/>
  <c r="M22" i="4"/>
  <c r="M20" i="4"/>
  <c r="M18" i="4"/>
  <c r="M16" i="4"/>
  <c r="M13" i="4"/>
  <c r="M11" i="4"/>
  <c r="M9" i="4"/>
  <c r="M71" i="4"/>
  <c r="M69" i="4"/>
  <c r="M67" i="4"/>
  <c r="M64" i="4"/>
  <c r="M62" i="4"/>
  <c r="M60" i="4"/>
  <c r="M58" i="4"/>
  <c r="M56" i="4"/>
  <c r="M53" i="4"/>
  <c r="M51" i="4"/>
  <c r="M49" i="4"/>
  <c r="M47" i="4"/>
  <c r="M44" i="4"/>
  <c r="M42" i="4"/>
  <c r="M40" i="4"/>
  <c r="M38" i="4"/>
  <c r="M36" i="4"/>
  <c r="M34" i="4"/>
  <c r="M32" i="4"/>
  <c r="M29" i="4"/>
  <c r="M27" i="4"/>
  <c r="M25" i="4"/>
  <c r="M23" i="4"/>
  <c r="M21" i="4"/>
  <c r="M19" i="4"/>
  <c r="M17" i="4"/>
  <c r="M15" i="4"/>
  <c r="M12" i="4"/>
  <c r="M10" i="4"/>
  <c r="M84" i="4"/>
  <c r="M90" i="4"/>
  <c r="M91" i="4"/>
  <c r="M92" i="4"/>
  <c r="M93" i="4"/>
  <c r="M94" i="4"/>
  <c r="M95" i="4"/>
  <c r="M96" i="4"/>
  <c r="M97" i="4"/>
  <c r="M76" i="4"/>
  <c r="M78" i="4"/>
  <c r="M80" i="4"/>
  <c r="M82" i="4"/>
  <c r="M85" i="4"/>
  <c r="M87" i="4"/>
  <c r="M99" i="4"/>
  <c r="M100" i="4"/>
  <c r="M101" i="4"/>
  <c r="M77" i="4"/>
  <c r="M104" i="4"/>
  <c r="M107" i="4"/>
  <c r="M114" i="4"/>
  <c r="M118" i="4"/>
  <c r="M185" i="4"/>
  <c r="M186" i="4"/>
  <c r="M187" i="4"/>
  <c r="M188" i="4"/>
  <c r="M189" i="4"/>
  <c r="M190" i="4"/>
  <c r="M191" i="4"/>
  <c r="M192" i="4"/>
  <c r="M193" i="4"/>
  <c r="M79" i="4"/>
  <c r="M88" i="4"/>
  <c r="M105" i="4"/>
  <c r="M108" i="4"/>
  <c r="M111" i="4"/>
  <c r="M115" i="4"/>
  <c r="M119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70" i="4"/>
  <c r="M171" i="4"/>
  <c r="M172" i="4"/>
  <c r="M173" i="4"/>
  <c r="M174" i="4"/>
  <c r="M175" i="4"/>
  <c r="M177" i="4"/>
  <c r="M178" i="4"/>
  <c r="M179" i="4"/>
  <c r="M182" i="4"/>
  <c r="M81" i="4"/>
  <c r="M113" i="4"/>
  <c r="M117" i="4"/>
  <c r="M121" i="4"/>
  <c r="M124" i="4"/>
  <c r="M128" i="4"/>
  <c r="N128" i="4" s="1"/>
  <c r="M132" i="4"/>
  <c r="N132" i="4" s="1"/>
  <c r="M135" i="4"/>
  <c r="M139" i="4"/>
  <c r="M143" i="4"/>
  <c r="M194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2" i="4"/>
  <c r="M213" i="4"/>
  <c r="M214" i="4"/>
  <c r="M215" i="4"/>
  <c r="M216" i="4"/>
  <c r="M217" i="4"/>
  <c r="M219" i="4"/>
  <c r="M220" i="4"/>
  <c r="M221" i="4"/>
  <c r="M222" i="4"/>
  <c r="M223" i="4"/>
  <c r="M224" i="4"/>
  <c r="M225" i="4"/>
  <c r="M226" i="4"/>
  <c r="M227" i="4"/>
  <c r="M228" i="4"/>
  <c r="M229" i="4"/>
  <c r="M231" i="4"/>
  <c r="M232" i="4"/>
  <c r="M233" i="4"/>
  <c r="M234" i="4"/>
  <c r="M235" i="4"/>
  <c r="M236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83" i="4"/>
  <c r="M89" i="4"/>
  <c r="M103" i="4"/>
  <c r="M125" i="4"/>
  <c r="M129" i="4"/>
  <c r="N129" i="4" s="1"/>
  <c r="M133" i="4"/>
  <c r="N133" i="4" s="1"/>
  <c r="M136" i="4"/>
  <c r="M140" i="4"/>
  <c r="M144" i="4"/>
  <c r="M106" i="4"/>
  <c r="M109" i="4"/>
  <c r="M116" i="4"/>
  <c r="M254" i="4"/>
  <c r="M255" i="4"/>
  <c r="M257" i="4"/>
  <c r="M258" i="4"/>
  <c r="M259" i="4"/>
  <c r="M260" i="4"/>
  <c r="M261" i="4"/>
  <c r="M262" i="4"/>
  <c r="M263" i="4"/>
  <c r="M264" i="4"/>
  <c r="M265" i="4"/>
  <c r="M266" i="4"/>
  <c r="M268" i="4"/>
  <c r="M269" i="4"/>
  <c r="M273" i="4"/>
  <c r="M277" i="4"/>
  <c r="M281" i="4"/>
  <c r="M285" i="4"/>
  <c r="M289" i="4"/>
  <c r="M293" i="4"/>
  <c r="M297" i="4"/>
  <c r="M301" i="4"/>
  <c r="M306" i="4"/>
  <c r="M310" i="4"/>
  <c r="M314" i="4"/>
  <c r="M318" i="4"/>
  <c r="M322" i="4"/>
  <c r="M326" i="4"/>
  <c r="M330" i="4"/>
  <c r="M334" i="4"/>
  <c r="M338" i="4"/>
  <c r="M342" i="4"/>
  <c r="M347" i="4"/>
  <c r="M350" i="4"/>
  <c r="M354" i="4"/>
  <c r="M358" i="4"/>
  <c r="M362" i="4"/>
  <c r="M366" i="4"/>
  <c r="M370" i="4"/>
  <c r="M374" i="4"/>
  <c r="M379" i="4"/>
  <c r="M383" i="4"/>
  <c r="M387" i="4"/>
  <c r="M75" i="4"/>
  <c r="M123" i="4"/>
  <c r="M127" i="4"/>
  <c r="N127" i="4" s="1"/>
  <c r="M131" i="4"/>
  <c r="N131" i="4" s="1"/>
  <c r="M138" i="4"/>
  <c r="M142" i="4"/>
  <c r="M148" i="4"/>
  <c r="M151" i="4"/>
  <c r="M272" i="4"/>
  <c r="M276" i="4"/>
  <c r="M280" i="4"/>
  <c r="M284" i="4"/>
  <c r="M288" i="4"/>
  <c r="M292" i="4"/>
  <c r="M296" i="4"/>
  <c r="M300" i="4"/>
  <c r="M305" i="4"/>
  <c r="M309" i="4"/>
  <c r="M313" i="4"/>
  <c r="M317" i="4"/>
  <c r="M321" i="4"/>
  <c r="M325" i="4"/>
  <c r="M329" i="4"/>
  <c r="M333" i="4"/>
  <c r="M337" i="4"/>
  <c r="M341" i="4"/>
  <c r="M346" i="4"/>
  <c r="M353" i="4"/>
  <c r="M357" i="4"/>
  <c r="M365" i="4"/>
  <c r="M373" i="4"/>
  <c r="M382" i="4"/>
  <c r="M390" i="4"/>
  <c r="M394" i="4"/>
  <c r="M398" i="4"/>
  <c r="M402" i="4"/>
  <c r="M406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3" i="4"/>
  <c r="M444" i="4"/>
  <c r="M445" i="4"/>
  <c r="M446" i="4"/>
  <c r="M447" i="4"/>
  <c r="M448" i="4"/>
  <c r="M449" i="4"/>
  <c r="M450" i="4"/>
  <c r="M451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8" i="4"/>
  <c r="M519" i="4"/>
  <c r="M520" i="4"/>
  <c r="M521" i="4"/>
  <c r="M522" i="4"/>
  <c r="M525" i="4"/>
  <c r="M526" i="4"/>
  <c r="M527" i="4"/>
  <c r="M528" i="4"/>
  <c r="M529" i="4"/>
  <c r="M530" i="4"/>
  <c r="M531" i="4"/>
  <c r="M532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3" i="4"/>
  <c r="M564" i="4"/>
  <c r="M565" i="4"/>
  <c r="M566" i="4"/>
  <c r="M567" i="4"/>
  <c r="M570" i="4"/>
  <c r="M571" i="4"/>
  <c r="M572" i="4"/>
  <c r="M120" i="4"/>
  <c r="M130" i="4"/>
  <c r="N130" i="4" s="1"/>
  <c r="M137" i="4"/>
  <c r="M145" i="4"/>
  <c r="M274" i="4"/>
  <c r="M278" i="4"/>
  <c r="M282" i="4"/>
  <c r="M286" i="4"/>
  <c r="M290" i="4"/>
  <c r="M294" i="4"/>
  <c r="M298" i="4"/>
  <c r="M303" i="4"/>
  <c r="M307" i="4"/>
  <c r="M311" i="4"/>
  <c r="M315" i="4"/>
  <c r="M319" i="4"/>
  <c r="M323" i="4"/>
  <c r="M327" i="4"/>
  <c r="M331" i="4"/>
  <c r="M335" i="4"/>
  <c r="M339" i="4"/>
  <c r="M344" i="4"/>
  <c r="M352" i="4"/>
  <c r="M356" i="4"/>
  <c r="M360" i="4"/>
  <c r="M363" i="4"/>
  <c r="M368" i="4"/>
  <c r="M371" i="4"/>
  <c r="M376" i="4"/>
  <c r="M380" i="4"/>
  <c r="M385" i="4"/>
  <c r="M388" i="4"/>
  <c r="M391" i="4"/>
  <c r="M395" i="4"/>
  <c r="M399" i="4"/>
  <c r="M403" i="4"/>
  <c r="M407" i="4"/>
  <c r="M102" i="4"/>
  <c r="M279" i="4"/>
  <c r="M287" i="4"/>
  <c r="M295" i="4"/>
  <c r="M304" i="4"/>
  <c r="M312" i="4"/>
  <c r="M320" i="4"/>
  <c r="M328" i="4"/>
  <c r="M336" i="4"/>
  <c r="M345" i="4"/>
  <c r="M369" i="4"/>
  <c r="M386" i="4"/>
  <c r="M578" i="4"/>
  <c r="M582" i="4"/>
  <c r="M587" i="4"/>
  <c r="M591" i="4"/>
  <c r="M595" i="4"/>
  <c r="M599" i="4"/>
  <c r="M603" i="4"/>
  <c r="M607" i="4"/>
  <c r="M351" i="4"/>
  <c r="M359" i="4"/>
  <c r="M364" i="4"/>
  <c r="M375" i="4"/>
  <c r="M381" i="4"/>
  <c r="M392" i="4"/>
  <c r="M396" i="4"/>
  <c r="M400" i="4"/>
  <c r="M404" i="4"/>
  <c r="M408" i="4"/>
  <c r="M575" i="4"/>
  <c r="M579" i="4"/>
  <c r="M583" i="4"/>
  <c r="M588" i="4"/>
  <c r="M592" i="4"/>
  <c r="M596" i="4"/>
  <c r="M600" i="4"/>
  <c r="M604" i="4"/>
  <c r="M608" i="4"/>
  <c r="M615" i="4"/>
  <c r="M617" i="4"/>
  <c r="M619" i="4"/>
  <c r="M622" i="4"/>
  <c r="M624" i="4"/>
  <c r="M626" i="4"/>
  <c r="M628" i="4"/>
  <c r="M630" i="4"/>
  <c r="M633" i="4"/>
  <c r="M635" i="4"/>
  <c r="M637" i="4"/>
  <c r="M639" i="4"/>
  <c r="M641" i="4"/>
  <c r="M643" i="4"/>
  <c r="M645" i="4"/>
  <c r="M648" i="4"/>
  <c r="M650" i="4"/>
  <c r="M652" i="4"/>
  <c r="M654" i="4"/>
  <c r="M656" i="4"/>
  <c r="M658" i="4"/>
  <c r="M660" i="4"/>
  <c r="M662" i="4"/>
  <c r="M664" i="4"/>
  <c r="M666" i="4"/>
  <c r="M668" i="4"/>
  <c r="M670" i="4"/>
  <c r="M672" i="4"/>
  <c r="M674" i="4"/>
  <c r="M676" i="4"/>
  <c r="M678" i="4"/>
  <c r="M680" i="4"/>
  <c r="M682" i="4"/>
  <c r="M684" i="4"/>
  <c r="M686" i="4"/>
  <c r="M688" i="4"/>
  <c r="M690" i="4"/>
  <c r="M692" i="4"/>
  <c r="M694" i="4"/>
  <c r="M696" i="4"/>
  <c r="M698" i="4"/>
  <c r="M700" i="4"/>
  <c r="M702" i="4"/>
  <c r="M704" i="4"/>
  <c r="M708" i="4"/>
  <c r="M712" i="4"/>
  <c r="M716" i="4"/>
  <c r="M720" i="4"/>
  <c r="M725" i="4"/>
  <c r="M361" i="4"/>
  <c r="M367" i="4"/>
  <c r="M616" i="4"/>
  <c r="M625" i="4"/>
  <c r="M634" i="4"/>
  <c r="M642" i="4"/>
  <c r="M651" i="4"/>
  <c r="M659" i="4"/>
  <c r="M667" i="4"/>
  <c r="M675" i="4"/>
  <c r="M683" i="4"/>
  <c r="M691" i="4"/>
  <c r="M699" i="4"/>
  <c r="M711" i="4"/>
  <c r="M719" i="4"/>
  <c r="M728" i="4"/>
  <c r="M732" i="4"/>
  <c r="M736" i="4"/>
  <c r="M740" i="4"/>
  <c r="M744" i="4"/>
  <c r="M748" i="4"/>
  <c r="M752" i="4"/>
  <c r="M756" i="4"/>
  <c r="M761" i="4"/>
  <c r="M765" i="4"/>
  <c r="M769" i="4"/>
  <c r="M773" i="4"/>
  <c r="M778" i="4"/>
  <c r="M782" i="4"/>
  <c r="M786" i="4"/>
  <c r="M790" i="4"/>
  <c r="M794" i="4"/>
  <c r="M798" i="4"/>
  <c r="M802" i="4"/>
  <c r="M806" i="4"/>
  <c r="M810" i="4"/>
  <c r="M815" i="4"/>
  <c r="M275" i="4"/>
  <c r="M291" i="4"/>
  <c r="M308" i="4"/>
  <c r="M324" i="4"/>
  <c r="M340" i="4"/>
  <c r="M355" i="4"/>
  <c r="M389" i="4"/>
  <c r="M397" i="4"/>
  <c r="M405" i="4"/>
  <c r="M577" i="4"/>
  <c r="M581" i="4"/>
  <c r="M586" i="4"/>
  <c r="M590" i="4"/>
  <c r="M594" i="4"/>
  <c r="M598" i="4"/>
  <c r="M602" i="4"/>
  <c r="M606" i="4"/>
  <c r="M611" i="4"/>
  <c r="M614" i="4"/>
  <c r="M623" i="4"/>
  <c r="M631" i="4"/>
  <c r="M640" i="4"/>
  <c r="M649" i="4"/>
  <c r="M657" i="4"/>
  <c r="M665" i="4"/>
  <c r="M673" i="4"/>
  <c r="M681" i="4"/>
  <c r="M689" i="4"/>
  <c r="M697" i="4"/>
  <c r="M705" i="4"/>
  <c r="M710" i="4"/>
  <c r="M713" i="4"/>
  <c r="M718" i="4"/>
  <c r="M721" i="4"/>
  <c r="M727" i="4"/>
  <c r="M731" i="4"/>
  <c r="M735" i="4"/>
  <c r="M739" i="4"/>
  <c r="M743" i="4"/>
  <c r="M747" i="4"/>
  <c r="M751" i="4"/>
  <c r="M755" i="4"/>
  <c r="M760" i="4"/>
  <c r="M764" i="4"/>
  <c r="M768" i="4"/>
  <c r="M772" i="4"/>
  <c r="M777" i="4"/>
  <c r="M781" i="4"/>
  <c r="M785" i="4"/>
  <c r="M789" i="4"/>
  <c r="M793" i="4"/>
  <c r="M797" i="4"/>
  <c r="M801" i="4"/>
  <c r="M805" i="4"/>
  <c r="M809" i="4"/>
  <c r="M814" i="4"/>
  <c r="M112" i="4"/>
  <c r="M377" i="4"/>
  <c r="M384" i="4"/>
  <c r="M393" i="4"/>
  <c r="M409" i="4"/>
  <c r="M618" i="4"/>
  <c r="M636" i="4"/>
  <c r="M653" i="4"/>
  <c r="M669" i="4"/>
  <c r="M685" i="4"/>
  <c r="M701" i="4"/>
  <c r="M730" i="4"/>
  <c r="M734" i="4"/>
  <c r="M738" i="4"/>
  <c r="M742" i="4"/>
  <c r="M746" i="4"/>
  <c r="M750" i="4"/>
  <c r="M754" i="4"/>
  <c r="M759" i="4"/>
  <c r="M763" i="4"/>
  <c r="M767" i="4"/>
  <c r="M771" i="4"/>
  <c r="M776" i="4"/>
  <c r="M780" i="4"/>
  <c r="M784" i="4"/>
  <c r="M788" i="4"/>
  <c r="M792" i="4"/>
  <c r="M796" i="4"/>
  <c r="M800" i="4"/>
  <c r="M804" i="4"/>
  <c r="M808" i="4"/>
  <c r="M813" i="4"/>
  <c r="M817" i="4"/>
  <c r="M821" i="4"/>
  <c r="M826" i="4"/>
  <c r="M830" i="4"/>
  <c r="M834" i="4"/>
  <c r="M838" i="4"/>
  <c r="M842" i="4"/>
  <c r="M846" i="4"/>
  <c r="M850" i="4"/>
  <c r="M854" i="4"/>
  <c r="M858" i="4"/>
  <c r="M299" i="4"/>
  <c r="M332" i="4"/>
  <c r="M580" i="4"/>
  <c r="M589" i="4"/>
  <c r="M597" i="4"/>
  <c r="M605" i="4"/>
  <c r="M629" i="4"/>
  <c r="M646" i="4"/>
  <c r="M663" i="4"/>
  <c r="M679" i="4"/>
  <c r="M695" i="4"/>
  <c r="M707" i="4"/>
  <c r="M709" i="4"/>
  <c r="M714" i="4"/>
  <c r="M724" i="4"/>
  <c r="M726" i="4"/>
  <c r="M820" i="4"/>
  <c r="M825" i="4"/>
  <c r="M829" i="4"/>
  <c r="M833" i="4"/>
  <c r="M837" i="4"/>
  <c r="M841" i="4"/>
  <c r="M845" i="4"/>
  <c r="M849" i="4"/>
  <c r="M853" i="4"/>
  <c r="M857" i="4"/>
  <c r="M316" i="4"/>
  <c r="M644" i="4"/>
  <c r="M677" i="4"/>
  <c r="M729" i="4"/>
  <c r="M737" i="4"/>
  <c r="M745" i="4"/>
  <c r="M753" i="4"/>
  <c r="M762" i="4"/>
  <c r="M770" i="4"/>
  <c r="M779" i="4"/>
  <c r="M787" i="4"/>
  <c r="M795" i="4"/>
  <c r="M803" i="4"/>
  <c r="M811" i="4"/>
  <c r="M864" i="4"/>
  <c r="M868" i="4"/>
  <c r="M872" i="4"/>
  <c r="M876" i="4"/>
  <c r="M880" i="4"/>
  <c r="M884" i="4"/>
  <c r="M888" i="4"/>
  <c r="M892" i="4"/>
  <c r="M896" i="4"/>
  <c r="M900" i="4"/>
  <c r="M904" i="4"/>
  <c r="M908" i="4"/>
  <c r="M913" i="4"/>
  <c r="M917" i="4"/>
  <c r="M921" i="4"/>
  <c r="M925" i="4"/>
  <c r="M930" i="4"/>
  <c r="M934" i="4"/>
  <c r="M938" i="4"/>
  <c r="M942" i="4"/>
  <c r="M946" i="4"/>
  <c r="M950" i="4"/>
  <c r="M954" i="4"/>
  <c r="M958" i="4"/>
  <c r="M962" i="4"/>
  <c r="M966" i="4"/>
  <c r="M971" i="4"/>
  <c r="M975" i="4"/>
  <c r="M979" i="4"/>
  <c r="M983" i="4"/>
  <c r="M987" i="4"/>
  <c r="M992" i="4"/>
  <c r="M996" i="4"/>
  <c r="M1000" i="4"/>
  <c r="M1005" i="4"/>
  <c r="M1009" i="4"/>
  <c r="M1013" i="4"/>
  <c r="M1017" i="4"/>
  <c r="M1021" i="4"/>
  <c r="M1026" i="4"/>
  <c r="M1030" i="4"/>
  <c r="M1035" i="4"/>
  <c r="M1039" i="4"/>
  <c r="M1043" i="4"/>
  <c r="M1047" i="4"/>
  <c r="M1051" i="4"/>
  <c r="M1056" i="4"/>
  <c r="M1060" i="4"/>
  <c r="M1064" i="4"/>
  <c r="M1068" i="4"/>
  <c r="M1072" i="4"/>
  <c r="M1076" i="4"/>
  <c r="M1081" i="4"/>
  <c r="M1085" i="4"/>
  <c r="M1089" i="4"/>
  <c r="M1094" i="4"/>
  <c r="M1098" i="4"/>
  <c r="M1103" i="4"/>
  <c r="M1108" i="4"/>
  <c r="M1112" i="4"/>
  <c r="M1116" i="4"/>
  <c r="M1120" i="4"/>
  <c r="M1124" i="4"/>
  <c r="M1129" i="4"/>
  <c r="M1133" i="4"/>
  <c r="M1138" i="4"/>
  <c r="M1142" i="4"/>
  <c r="M1146" i="4"/>
  <c r="M1151" i="4"/>
  <c r="M1155" i="4"/>
  <c r="M1159" i="4"/>
  <c r="M1163" i="4"/>
  <c r="M1167" i="4"/>
  <c r="M1171" i="4"/>
  <c r="M1175" i="4"/>
  <c r="M1179" i="4"/>
  <c r="M1183" i="4"/>
  <c r="M1187" i="4"/>
  <c r="M1191" i="4"/>
  <c r="M1195" i="4"/>
  <c r="M1199" i="4"/>
  <c r="M1204" i="4"/>
  <c r="M1208" i="4"/>
  <c r="M1212" i="4"/>
  <c r="M1216" i="4"/>
  <c r="M1221" i="4"/>
  <c r="M1225" i="4"/>
  <c r="M1229" i="4"/>
  <c r="M1233" i="4"/>
  <c r="M1237" i="4"/>
  <c r="M1242" i="4"/>
  <c r="M1247" i="4"/>
  <c r="M1251" i="4"/>
  <c r="M372" i="4"/>
  <c r="M576" i="4"/>
  <c r="M593" i="4"/>
  <c r="M610" i="4"/>
  <c r="M638" i="4"/>
  <c r="M671" i="4"/>
  <c r="M703" i="4"/>
  <c r="M706" i="4"/>
  <c r="M717" i="4"/>
  <c r="M818" i="4"/>
  <c r="M822" i="4"/>
  <c r="M827" i="4"/>
  <c r="M831" i="4"/>
  <c r="M835" i="4"/>
  <c r="M839" i="4"/>
  <c r="M843" i="4"/>
  <c r="M847" i="4"/>
  <c r="M851" i="4"/>
  <c r="M855" i="4"/>
  <c r="M859" i="4"/>
  <c r="M863" i="4"/>
  <c r="M867" i="4"/>
  <c r="M871" i="4"/>
  <c r="M875" i="4"/>
  <c r="M879" i="4"/>
  <c r="M883" i="4"/>
  <c r="M887" i="4"/>
  <c r="M891" i="4"/>
  <c r="M895" i="4"/>
  <c r="M899" i="4"/>
  <c r="M903" i="4"/>
  <c r="M907" i="4"/>
  <c r="M912" i="4"/>
  <c r="M916" i="4"/>
  <c r="M920" i="4"/>
  <c r="M924" i="4"/>
  <c r="M929" i="4"/>
  <c r="M933" i="4"/>
  <c r="M937" i="4"/>
  <c r="M941" i="4"/>
  <c r="M945" i="4"/>
  <c r="M949" i="4"/>
  <c r="M953" i="4"/>
  <c r="M957" i="4"/>
  <c r="M961" i="4"/>
  <c r="M965" i="4"/>
  <c r="M970" i="4"/>
  <c r="M974" i="4"/>
  <c r="M978" i="4"/>
  <c r="M982" i="4"/>
  <c r="M986" i="4"/>
  <c r="M991" i="4"/>
  <c r="M995" i="4"/>
  <c r="M999" i="4"/>
  <c r="M1003" i="4"/>
  <c r="M1008" i="4"/>
  <c r="M1012" i="4"/>
  <c r="M1016" i="4"/>
  <c r="M1020" i="4"/>
  <c r="M1025" i="4"/>
  <c r="M1029" i="4"/>
  <c r="M1033" i="4"/>
  <c r="M1038" i="4"/>
  <c r="M1042" i="4"/>
  <c r="M1046" i="4"/>
  <c r="M1050" i="4"/>
  <c r="M1054" i="4"/>
  <c r="M1059" i="4"/>
  <c r="M1063" i="4"/>
  <c r="M1067" i="4"/>
  <c r="M1071" i="4"/>
  <c r="M1075" i="4"/>
  <c r="M1079" i="4"/>
  <c r="M1084" i="4"/>
  <c r="M1088" i="4"/>
  <c r="M1092" i="4"/>
  <c r="M1097" i="4"/>
  <c r="M1102" i="4"/>
  <c r="M1106" i="4"/>
  <c r="M1111" i="4"/>
  <c r="M1115" i="4"/>
  <c r="M1119" i="4"/>
  <c r="M1123" i="4"/>
  <c r="M1128" i="4"/>
  <c r="M1132" i="4"/>
  <c r="M1137" i="4"/>
  <c r="M1141" i="4"/>
  <c r="M1145" i="4"/>
  <c r="M1150" i="4"/>
  <c r="M1154" i="4"/>
  <c r="M1158" i="4"/>
  <c r="M1162" i="4"/>
  <c r="M1166" i="4"/>
  <c r="M1170" i="4"/>
  <c r="M1174" i="4"/>
  <c r="M1178" i="4"/>
  <c r="M1182" i="4"/>
  <c r="M1186" i="4"/>
  <c r="M1190" i="4"/>
  <c r="M1194" i="4"/>
  <c r="M1198" i="4"/>
  <c r="M1203" i="4"/>
  <c r="M1207" i="4"/>
  <c r="M1211" i="4"/>
  <c r="M1215" i="4"/>
  <c r="M1220" i="4"/>
  <c r="M1224" i="4"/>
  <c r="M1228" i="4"/>
  <c r="M1232" i="4"/>
  <c r="M1236" i="4"/>
  <c r="M1241" i="4"/>
  <c r="M1246" i="4"/>
  <c r="M1250" i="4"/>
  <c r="M1254" i="4"/>
  <c r="M1258" i="4"/>
  <c r="M1262" i="4"/>
  <c r="M1267" i="4"/>
  <c r="M1271" i="4"/>
  <c r="M1275" i="4"/>
  <c r="M1279" i="4"/>
  <c r="M1283" i="4"/>
  <c r="M1287" i="4"/>
  <c r="M1291" i="4"/>
  <c r="M1295" i="4"/>
  <c r="M1299" i="4"/>
  <c r="M1303" i="4"/>
  <c r="M1308" i="4"/>
  <c r="M401" i="4"/>
  <c r="M661" i="4"/>
  <c r="M715" i="4"/>
  <c r="M722" i="4"/>
  <c r="M733" i="4"/>
  <c r="M749" i="4"/>
  <c r="M766" i="4"/>
  <c r="M783" i="4"/>
  <c r="M799" i="4"/>
  <c r="M816" i="4"/>
  <c r="M819" i="4"/>
  <c r="M828" i="4"/>
  <c r="M836" i="4"/>
  <c r="M844" i="4"/>
  <c r="M852" i="4"/>
  <c r="M860" i="4"/>
  <c r="M865" i="4"/>
  <c r="M869" i="4"/>
  <c r="M873" i="4"/>
  <c r="M877" i="4"/>
  <c r="M881" i="4"/>
  <c r="M885" i="4"/>
  <c r="M889" i="4"/>
  <c r="M893" i="4"/>
  <c r="M897" i="4"/>
  <c r="M901" i="4"/>
  <c r="M905" i="4"/>
  <c r="M910" i="4"/>
  <c r="M914" i="4"/>
  <c r="M918" i="4"/>
  <c r="M922" i="4"/>
  <c r="M926" i="4"/>
  <c r="M931" i="4"/>
  <c r="M935" i="4"/>
  <c r="M939" i="4"/>
  <c r="M943" i="4"/>
  <c r="M947" i="4"/>
  <c r="M951" i="4"/>
  <c r="M955" i="4"/>
  <c r="M959" i="4"/>
  <c r="M963" i="4"/>
  <c r="M967" i="4"/>
  <c r="M972" i="4"/>
  <c r="M976" i="4"/>
  <c r="M980" i="4"/>
  <c r="M984" i="4"/>
  <c r="M989" i="4"/>
  <c r="M993" i="4"/>
  <c r="M997" i="4"/>
  <c r="M1001" i="4"/>
  <c r="M1006" i="4"/>
  <c r="M1010" i="4"/>
  <c r="M1014" i="4"/>
  <c r="M1018" i="4"/>
  <c r="M1023" i="4"/>
  <c r="M1027" i="4"/>
  <c r="M1031" i="4"/>
  <c r="M1036" i="4"/>
  <c r="M1040" i="4"/>
  <c r="M1044" i="4"/>
  <c r="M1048" i="4"/>
  <c r="M1052" i="4"/>
  <c r="M1057" i="4"/>
  <c r="M1061" i="4"/>
  <c r="M1065" i="4"/>
  <c r="M1069" i="4"/>
  <c r="M1073" i="4"/>
  <c r="M1077" i="4"/>
  <c r="M1082" i="4"/>
  <c r="M1086" i="4"/>
  <c r="M1090" i="4"/>
  <c r="M1095" i="4"/>
  <c r="M1099" i="4"/>
  <c r="M1104" i="4"/>
  <c r="M1109" i="4"/>
  <c r="M1113" i="4"/>
  <c r="M1117" i="4"/>
  <c r="M1121" i="4"/>
  <c r="M1125" i="4"/>
  <c r="M1130" i="4"/>
  <c r="M1134" i="4"/>
  <c r="M1139" i="4"/>
  <c r="M1143" i="4"/>
  <c r="M1147" i="4"/>
  <c r="M1152" i="4"/>
  <c r="M1156" i="4"/>
  <c r="M1160" i="4"/>
  <c r="M1164" i="4"/>
  <c r="M1168" i="4"/>
  <c r="M1172" i="4"/>
  <c r="M1176" i="4"/>
  <c r="M1180" i="4"/>
  <c r="M1184" i="4"/>
  <c r="M1188" i="4"/>
  <c r="M1192" i="4"/>
  <c r="M1196" i="4"/>
  <c r="M1201" i="4"/>
  <c r="M1205" i="4"/>
  <c r="M1209" i="4"/>
  <c r="M1213" i="4"/>
  <c r="M1218" i="4"/>
  <c r="M1222" i="4"/>
  <c r="M1226" i="4"/>
  <c r="M1230" i="4"/>
  <c r="M1234" i="4"/>
  <c r="M1239" i="4"/>
  <c r="M1243" i="4"/>
  <c r="M1248" i="4"/>
  <c r="M1252" i="4"/>
  <c r="M1257" i="4"/>
  <c r="M1265" i="4"/>
  <c r="M1274" i="4"/>
  <c r="M1282" i="4"/>
  <c r="M1290" i="4"/>
  <c r="M1298" i="4"/>
  <c r="M1306" i="4"/>
  <c r="M1310" i="4"/>
  <c r="M1314" i="4"/>
  <c r="M1319" i="4"/>
  <c r="M1323" i="4"/>
  <c r="M1328" i="4"/>
  <c r="M1333" i="4"/>
  <c r="M1337" i="4"/>
  <c r="M1342" i="4"/>
  <c r="M1347" i="4"/>
  <c r="M1351" i="4"/>
  <c r="M1355" i="4"/>
  <c r="M1360" i="4"/>
  <c r="M1364" i="4"/>
  <c r="M1368" i="4"/>
  <c r="M1372" i="4"/>
  <c r="M1376" i="4"/>
  <c r="M1380" i="4"/>
  <c r="M1384" i="4"/>
  <c r="M1389" i="4"/>
  <c r="M1394" i="4"/>
  <c r="M1398" i="4"/>
  <c r="M1403" i="4"/>
  <c r="M1407" i="4"/>
  <c r="M1411" i="4"/>
  <c r="M1415" i="4"/>
  <c r="M1420" i="4"/>
  <c r="M1459" i="4"/>
  <c r="M1460" i="4"/>
  <c r="M1533" i="4"/>
  <c r="M1534" i="4"/>
  <c r="M1535" i="4"/>
  <c r="M1536" i="4"/>
  <c r="M1537" i="4"/>
  <c r="M1538" i="4"/>
  <c r="M1539" i="4"/>
  <c r="M1540" i="4"/>
  <c r="M1541" i="4"/>
  <c r="M1542" i="4"/>
  <c r="M1544" i="4"/>
  <c r="M1545" i="4"/>
  <c r="M1570" i="4"/>
  <c r="M1571" i="4"/>
  <c r="M1572" i="4"/>
  <c r="M1573" i="4"/>
  <c r="M1574" i="4"/>
  <c r="M1575" i="4"/>
  <c r="M1576" i="4"/>
  <c r="M1577" i="4"/>
  <c r="M1578" i="4"/>
  <c r="M1579" i="4"/>
  <c r="M1581" i="4"/>
  <c r="M1582" i="4"/>
  <c r="M1583" i="4"/>
  <c r="M1584" i="4"/>
  <c r="M1585" i="4"/>
  <c r="M1586" i="4"/>
  <c r="M1587" i="4"/>
  <c r="M1588" i="4"/>
  <c r="M1590" i="4"/>
  <c r="M1591" i="4"/>
  <c r="M1592" i="4"/>
  <c r="M1593" i="4"/>
  <c r="M1594" i="4"/>
  <c r="M1595" i="4"/>
  <c r="M1596" i="4"/>
  <c r="M1597" i="4"/>
  <c r="M1598" i="4"/>
  <c r="M1599" i="4"/>
  <c r="M1601" i="4"/>
  <c r="M1602" i="4"/>
  <c r="M1603" i="4"/>
  <c r="M1604" i="4"/>
  <c r="M1605" i="4"/>
  <c r="M1606" i="4"/>
  <c r="M1607" i="4"/>
  <c r="M1608" i="4"/>
  <c r="M1609" i="4"/>
  <c r="M1610" i="4"/>
  <c r="M1611" i="4"/>
  <c r="M1613" i="4"/>
  <c r="M1614" i="4"/>
  <c r="M1615" i="4"/>
  <c r="M1616" i="4"/>
  <c r="M1617" i="4"/>
  <c r="M1618" i="4"/>
  <c r="M1620" i="4"/>
  <c r="M1621" i="4"/>
  <c r="M1622" i="4"/>
  <c r="M1623" i="4"/>
  <c r="M1624" i="4"/>
  <c r="M1625" i="4"/>
  <c r="M1626" i="4"/>
  <c r="M1627" i="4"/>
  <c r="M1628" i="4"/>
  <c r="M1629" i="4"/>
  <c r="M1630" i="4"/>
  <c r="M1631" i="4"/>
  <c r="M1632" i="4"/>
  <c r="M1633" i="4"/>
  <c r="M1634" i="4"/>
  <c r="M1636" i="4"/>
  <c r="M1637" i="4"/>
  <c r="M1638" i="4"/>
  <c r="M1639" i="4"/>
  <c r="M1640" i="4"/>
  <c r="M1641" i="4"/>
  <c r="M1642" i="4"/>
  <c r="M1643" i="4"/>
  <c r="M1644" i="4"/>
  <c r="M1645" i="4"/>
  <c r="M1646" i="4"/>
  <c r="M1647" i="4"/>
  <c r="M1648" i="4"/>
  <c r="M1649" i="4"/>
  <c r="M1650" i="4"/>
  <c r="M1652" i="4"/>
  <c r="M1653" i="4"/>
  <c r="M1654" i="4"/>
  <c r="M1655" i="4"/>
  <c r="M1656" i="4"/>
  <c r="M1658" i="4"/>
  <c r="M1659" i="4"/>
  <c r="M1660" i="4"/>
  <c r="M1661" i="4"/>
  <c r="M1662" i="4"/>
  <c r="M1663" i="4"/>
  <c r="M1664" i="4"/>
  <c r="M1665" i="4"/>
  <c r="M1666" i="4"/>
  <c r="M1667" i="4"/>
  <c r="M1669" i="4"/>
  <c r="M1670" i="4"/>
  <c r="M1671" i="4"/>
  <c r="M1672" i="4"/>
  <c r="M1673" i="4"/>
  <c r="M1674" i="4"/>
  <c r="M1675" i="4"/>
  <c r="M1676" i="4"/>
  <c r="M1677" i="4"/>
  <c r="M1678" i="4"/>
  <c r="M1680" i="4"/>
  <c r="M1681" i="4"/>
  <c r="M1682" i="4"/>
  <c r="M1683" i="4"/>
  <c r="M1684" i="4"/>
  <c r="M1685" i="4"/>
  <c r="M1687" i="4"/>
  <c r="M1688" i="4"/>
  <c r="M1689" i="4"/>
  <c r="M1690" i="4"/>
  <c r="M1691" i="4"/>
  <c r="M1692" i="4"/>
  <c r="M1694" i="4"/>
  <c r="M1695" i="4"/>
  <c r="M1696" i="4"/>
  <c r="M1697" i="4"/>
  <c r="M1698" i="4"/>
  <c r="M1699" i="4"/>
  <c r="M1700" i="4"/>
  <c r="M1701" i="4"/>
  <c r="M1702" i="4"/>
  <c r="M1704" i="4"/>
  <c r="M1705" i="4"/>
  <c r="M1706" i="4"/>
  <c r="M1707" i="4"/>
  <c r="M1708" i="4"/>
  <c r="M1709" i="4"/>
  <c r="M1710" i="4"/>
  <c r="M1711" i="4"/>
  <c r="M1712" i="4"/>
  <c r="M1714" i="4"/>
  <c r="M1715" i="4"/>
  <c r="M1716" i="4"/>
  <c r="M1717" i="4"/>
  <c r="M1718" i="4"/>
  <c r="M1721" i="4"/>
  <c r="M1722" i="4"/>
  <c r="M1723" i="4"/>
  <c r="M1724" i="4"/>
  <c r="M1725" i="4"/>
  <c r="M1728" i="4"/>
  <c r="M1729" i="4"/>
  <c r="M1730" i="4"/>
  <c r="M1731" i="4"/>
  <c r="M1732" i="4"/>
  <c r="M1735" i="4"/>
  <c r="M1736" i="4"/>
  <c r="M1737" i="4"/>
  <c r="M1738" i="4"/>
  <c r="M1739" i="4"/>
  <c r="M1742" i="4"/>
  <c r="M1743" i="4"/>
  <c r="M1744" i="4"/>
  <c r="M1745" i="4"/>
  <c r="M1746" i="4"/>
  <c r="M1749" i="4"/>
  <c r="M1750" i="4"/>
  <c r="M1751" i="4"/>
  <c r="M1752" i="4"/>
  <c r="M1753" i="4"/>
  <c r="M1756" i="4"/>
  <c r="M1757" i="4"/>
  <c r="M1758" i="4"/>
  <c r="M1761" i="4"/>
  <c r="M1762" i="4"/>
  <c r="M1763" i="4"/>
  <c r="M1764" i="4"/>
  <c r="M1765" i="4"/>
  <c r="M1767" i="4"/>
  <c r="M1768" i="4"/>
  <c r="M1769" i="4"/>
  <c r="M1770" i="4"/>
  <c r="M1771" i="4"/>
  <c r="M1772" i="4"/>
  <c r="M1773" i="4"/>
  <c r="M1775" i="4"/>
  <c r="M1776" i="4"/>
  <c r="M1777" i="4"/>
  <c r="M1778" i="4"/>
  <c r="M1779" i="4"/>
  <c r="M1780" i="4"/>
  <c r="M1781" i="4"/>
  <c r="M1782" i="4"/>
  <c r="M1783" i="4"/>
  <c r="M1784" i="4"/>
  <c r="M1785" i="4"/>
  <c r="M1786" i="4"/>
  <c r="M1787" i="4"/>
  <c r="M1788" i="4"/>
  <c r="M1789" i="4"/>
  <c r="M1790" i="4"/>
  <c r="M1791" i="4"/>
  <c r="M1792" i="4"/>
  <c r="M1793" i="4"/>
  <c r="M1794" i="4"/>
  <c r="M1795" i="4"/>
  <c r="M1796" i="4"/>
  <c r="M1797" i="4"/>
  <c r="M1798" i="4"/>
  <c r="M1799" i="4"/>
  <c r="M141" i="4"/>
  <c r="M693" i="4"/>
  <c r="M741" i="4"/>
  <c r="M758" i="4"/>
  <c r="M774" i="4"/>
  <c r="M824" i="4"/>
  <c r="M840" i="4"/>
  <c r="M870" i="4"/>
  <c r="M882" i="4"/>
  <c r="M886" i="4"/>
  <c r="M898" i="4"/>
  <c r="M902" i="4"/>
  <c r="M911" i="4"/>
  <c r="M919" i="4"/>
  <c r="M932" i="4"/>
  <c r="M936" i="4"/>
  <c r="M948" i="4"/>
  <c r="M952" i="4"/>
  <c r="M964" i="4"/>
  <c r="M969" i="4"/>
  <c r="M977" i="4"/>
  <c r="M985" i="4"/>
  <c r="M998" i="4"/>
  <c r="M1007" i="4"/>
  <c r="M1015" i="4"/>
  <c r="M1028" i="4"/>
  <c r="M1037" i="4"/>
  <c r="M1045" i="4"/>
  <c r="M1053" i="4"/>
  <c r="M1062" i="4"/>
  <c r="M1070" i="4"/>
  <c r="M1078" i="4"/>
  <c r="M1087" i="4"/>
  <c r="M1101" i="4"/>
  <c r="M1110" i="4"/>
  <c r="M1114" i="4"/>
  <c r="M1122" i="4"/>
  <c r="M1126" i="4"/>
  <c r="M1140" i="4"/>
  <c r="M1148" i="4"/>
  <c r="M1157" i="4"/>
  <c r="M1165" i="4"/>
  <c r="M1181" i="4"/>
  <c r="M1185" i="4"/>
  <c r="M1193" i="4"/>
  <c r="M1202" i="4"/>
  <c r="M1210" i="4"/>
  <c r="M1223" i="4"/>
  <c r="M1235" i="4"/>
  <c r="M1240" i="4"/>
  <c r="M1249" i="4"/>
  <c r="M1270" i="4"/>
  <c r="M1286" i="4"/>
  <c r="M1302" i="4"/>
  <c r="M1325" i="4"/>
  <c r="M1330" i="4"/>
  <c r="M1335" i="4"/>
  <c r="M1362" i="4"/>
  <c r="M1391" i="4"/>
  <c r="M1396" i="4"/>
  <c r="M1400" i="4"/>
  <c r="M1405" i="4"/>
  <c r="M1409" i="4"/>
  <c r="M1418" i="4"/>
  <c r="M1502" i="4"/>
  <c r="M601" i="4"/>
  <c r="M655" i="4"/>
  <c r="M1256" i="4"/>
  <c r="M1259" i="4"/>
  <c r="M1264" i="4"/>
  <c r="M1268" i="4"/>
  <c r="M1273" i="4"/>
  <c r="M1276" i="4"/>
  <c r="M1281" i="4"/>
  <c r="M1284" i="4"/>
  <c r="M1289" i="4"/>
  <c r="M1292" i="4"/>
  <c r="M1297" i="4"/>
  <c r="M1300" i="4"/>
  <c r="M1305" i="4"/>
  <c r="M1309" i="4"/>
  <c r="M1313" i="4"/>
  <c r="M1318" i="4"/>
  <c r="M1322" i="4"/>
  <c r="M1327" i="4"/>
  <c r="M1331" i="4"/>
  <c r="M1336" i="4"/>
  <c r="M1341" i="4"/>
  <c r="M1346" i="4"/>
  <c r="M1350" i="4"/>
  <c r="M1354" i="4"/>
  <c r="M1359" i="4"/>
  <c r="M1363" i="4"/>
  <c r="M1367" i="4"/>
  <c r="M1371" i="4"/>
  <c r="M1375" i="4"/>
  <c r="M1379" i="4"/>
  <c r="M1383" i="4"/>
  <c r="M1388" i="4"/>
  <c r="M1392" i="4"/>
  <c r="M1397" i="4"/>
  <c r="M1402" i="4"/>
  <c r="M1406" i="4"/>
  <c r="M1410" i="4"/>
  <c r="M1414" i="4"/>
  <c r="M1419" i="4"/>
  <c r="M1463" i="4"/>
  <c r="M1464" i="4"/>
  <c r="M1465" i="4"/>
  <c r="M1466" i="4"/>
  <c r="M1467" i="4"/>
  <c r="M1468" i="4"/>
  <c r="M1469" i="4"/>
  <c r="M1471" i="4"/>
  <c r="M1472" i="4"/>
  <c r="M1473" i="4"/>
  <c r="M1474" i="4"/>
  <c r="M1475" i="4"/>
  <c r="M1476" i="4"/>
  <c r="M1477" i="4"/>
  <c r="M1479" i="4"/>
  <c r="M1480" i="4"/>
  <c r="M1481" i="4"/>
  <c r="M1482" i="4"/>
  <c r="M1483" i="4"/>
  <c r="M1484" i="4"/>
  <c r="M1485" i="4"/>
  <c r="M1487" i="4"/>
  <c r="M1488" i="4"/>
  <c r="M1489" i="4"/>
  <c r="M1490" i="4"/>
  <c r="M1491" i="4"/>
  <c r="M1492" i="4"/>
  <c r="M1493" i="4"/>
  <c r="M1494" i="4"/>
  <c r="M1496" i="4"/>
  <c r="M1497" i="4"/>
  <c r="M1498" i="4"/>
  <c r="M1548" i="4"/>
  <c r="M1549" i="4"/>
  <c r="M627" i="4"/>
  <c r="M791" i="4"/>
  <c r="M807" i="4"/>
  <c r="M832" i="4"/>
  <c r="M848" i="4"/>
  <c r="M856" i="4"/>
  <c r="M861" i="4"/>
  <c r="M866" i="4"/>
  <c r="M874" i="4"/>
  <c r="M878" i="4"/>
  <c r="M890" i="4"/>
  <c r="M894" i="4"/>
  <c r="M906" i="4"/>
  <c r="M915" i="4"/>
  <c r="M923" i="4"/>
  <c r="M927" i="4"/>
  <c r="M940" i="4"/>
  <c r="M944" i="4"/>
  <c r="M956" i="4"/>
  <c r="M960" i="4"/>
  <c r="M973" i="4"/>
  <c r="M981" i="4"/>
  <c r="M990" i="4"/>
  <c r="M994" i="4"/>
  <c r="M1002" i="4"/>
  <c r="M1011" i="4"/>
  <c r="M1019" i="4"/>
  <c r="M1024" i="4"/>
  <c r="M1032" i="4"/>
  <c r="M1041" i="4"/>
  <c r="M1049" i="4"/>
  <c r="M1058" i="4"/>
  <c r="M1066" i="4"/>
  <c r="M1074" i="4"/>
  <c r="M1083" i="4"/>
  <c r="M1091" i="4"/>
  <c r="M1096" i="4"/>
  <c r="M1105" i="4"/>
  <c r="M1118" i="4"/>
  <c r="M1131" i="4"/>
  <c r="M1135" i="4"/>
  <c r="M1144" i="4"/>
  <c r="M1153" i="4"/>
  <c r="M1161" i="4"/>
  <c r="M1169" i="4"/>
  <c r="M1173" i="4"/>
  <c r="M1177" i="4"/>
  <c r="M1189" i="4"/>
  <c r="M1197" i="4"/>
  <c r="M1206" i="4"/>
  <c r="M1214" i="4"/>
  <c r="M1219" i="4"/>
  <c r="M1227" i="4"/>
  <c r="M1231" i="4"/>
  <c r="M1244" i="4"/>
  <c r="M1253" i="4"/>
  <c r="M1261" i="4"/>
  <c r="M1278" i="4"/>
  <c r="M1294" i="4"/>
  <c r="M1312" i="4"/>
  <c r="M1316" i="4"/>
  <c r="M1321" i="4"/>
  <c r="M1340" i="4"/>
  <c r="M1344" i="4"/>
  <c r="M1349" i="4"/>
  <c r="M1353" i="4"/>
  <c r="M1357" i="4"/>
  <c r="M1366" i="4"/>
  <c r="M1370" i="4"/>
  <c r="M1374" i="4"/>
  <c r="M1378" i="4"/>
  <c r="M1382" i="4"/>
  <c r="M1387" i="4"/>
  <c r="M1413" i="4"/>
  <c r="M1501" i="4"/>
  <c r="M1503" i="4"/>
  <c r="M1552" i="4"/>
  <c r="M1553" i="4"/>
  <c r="M584" i="4"/>
  <c r="M1315" i="4"/>
  <c r="M1324" i="4"/>
  <c r="M1334" i="4"/>
  <c r="M1343" i="4"/>
  <c r="M1352" i="4"/>
  <c r="M1361" i="4"/>
  <c r="M1369" i="4"/>
  <c r="M1377" i="4"/>
  <c r="M1386" i="4"/>
  <c r="M1395" i="4"/>
  <c r="M1404" i="4"/>
  <c r="M1412" i="4"/>
  <c r="M1421" i="4"/>
  <c r="M1423" i="4"/>
  <c r="M1425" i="4"/>
  <c r="M1427" i="4"/>
  <c r="M1429" i="4"/>
  <c r="M1431" i="4"/>
  <c r="M1433" i="4"/>
  <c r="M1436" i="4"/>
  <c r="M1438" i="4"/>
  <c r="M1440" i="4"/>
  <c r="M1444" i="4"/>
  <c r="M1451" i="4"/>
  <c r="M1511" i="4"/>
  <c r="M1520" i="4"/>
  <c r="M1526" i="4"/>
  <c r="M1558" i="4"/>
  <c r="M1564" i="4"/>
  <c r="M1269" i="4"/>
  <c r="M1285" i="4"/>
  <c r="M1293" i="4"/>
  <c r="M1255" i="4"/>
  <c r="M1263" i="4"/>
  <c r="M1280" i="4"/>
  <c r="M1304" i="4"/>
  <c r="M1311" i="4"/>
  <c r="M1348" i="4"/>
  <c r="M1416" i="4"/>
  <c r="M1422" i="4"/>
  <c r="M1424" i="4"/>
  <c r="M1426" i="4"/>
  <c r="M1430" i="4"/>
  <c r="M1432" i="4"/>
  <c r="M1437" i="4"/>
  <c r="M1441" i="4"/>
  <c r="M1445" i="4"/>
  <c r="M1450" i="4"/>
  <c r="M1455" i="4"/>
  <c r="M1506" i="4"/>
  <c r="M1510" i="4"/>
  <c r="M1514" i="4"/>
  <c r="M1519" i="4"/>
  <c r="M1523" i="4"/>
  <c r="M1528" i="4"/>
  <c r="M1559" i="4"/>
  <c r="M1563" i="4"/>
  <c r="M687" i="4"/>
  <c r="M8" i="4"/>
  <c r="M1442" i="4"/>
  <c r="M1446" i="4"/>
  <c r="M1449" i="4"/>
  <c r="M1456" i="4"/>
  <c r="M1507" i="4"/>
  <c r="M1509" i="4"/>
  <c r="M1513" i="4"/>
  <c r="M1515" i="4"/>
  <c r="M1518" i="4"/>
  <c r="M1522" i="4"/>
  <c r="M1524" i="4"/>
  <c r="M1529" i="4"/>
  <c r="M1556" i="4"/>
  <c r="M1560" i="4"/>
  <c r="M1562" i="4"/>
  <c r="M1567" i="4"/>
  <c r="M1260" i="4"/>
  <c r="M1277" i="4"/>
  <c r="M1301" i="4"/>
  <c r="M283" i="4"/>
  <c r="M620" i="4"/>
  <c r="M1272" i="4"/>
  <c r="M1288" i="4"/>
  <c r="M1296" i="4"/>
  <c r="M1320" i="4"/>
  <c r="M1329" i="4"/>
  <c r="M1338" i="4"/>
  <c r="M1356" i="4"/>
  <c r="M1365" i="4"/>
  <c r="M1373" i="4"/>
  <c r="M1381" i="4"/>
  <c r="M1390" i="4"/>
  <c r="M1399" i="4"/>
  <c r="M1408" i="4"/>
  <c r="M1428" i="4"/>
  <c r="M1435" i="4"/>
  <c r="M1439" i="4"/>
  <c r="M1443" i="4"/>
  <c r="M1447" i="4"/>
  <c r="M1452" i="4"/>
  <c r="M1508" i="4"/>
  <c r="M1512" i="4"/>
  <c r="M1517" i="4"/>
  <c r="M1521" i="4"/>
  <c r="M1525" i="4"/>
  <c r="M1530" i="4"/>
  <c r="M1557" i="4"/>
  <c r="M1561" i="4"/>
  <c r="M1566" i="4"/>
  <c r="N17" i="4" l="1"/>
  <c r="O17" i="4"/>
  <c r="N34" i="4"/>
  <c r="O34" i="4"/>
  <c r="N51" i="4"/>
  <c r="O51" i="4"/>
  <c r="N69" i="4"/>
  <c r="O69" i="4"/>
  <c r="N22" i="4"/>
  <c r="O22" i="4"/>
  <c r="N39" i="4"/>
  <c r="O39" i="4"/>
  <c r="N65" i="4"/>
  <c r="O65" i="4"/>
  <c r="N10" i="4"/>
  <c r="O10" i="4"/>
  <c r="N19" i="4"/>
  <c r="O19" i="4"/>
  <c r="N27" i="4"/>
  <c r="O27" i="4"/>
  <c r="N36" i="4"/>
  <c r="O36" i="4"/>
  <c r="N44" i="4"/>
  <c r="O44" i="4"/>
  <c r="N53" i="4"/>
  <c r="O53" i="4"/>
  <c r="N62" i="4"/>
  <c r="O62" i="4"/>
  <c r="N71" i="4"/>
  <c r="O71" i="4"/>
  <c r="N16" i="4"/>
  <c r="O16" i="4"/>
  <c r="N24" i="4"/>
  <c r="O24" i="4"/>
  <c r="N33" i="4"/>
  <c r="O33" i="4"/>
  <c r="N41" i="4"/>
  <c r="O41" i="4"/>
  <c r="N50" i="4"/>
  <c r="O50" i="4"/>
  <c r="N59" i="4"/>
  <c r="O59" i="4"/>
  <c r="N68" i="4"/>
  <c r="O68" i="4"/>
  <c r="N25" i="4"/>
  <c r="O25" i="4"/>
  <c r="N42" i="4"/>
  <c r="O42" i="4"/>
  <c r="N60" i="4"/>
  <c r="O60" i="4"/>
  <c r="N13" i="4"/>
  <c r="O13" i="4"/>
  <c r="N30" i="4"/>
  <c r="O30" i="4"/>
  <c r="N57" i="4"/>
  <c r="O57" i="4"/>
  <c r="N12" i="4"/>
  <c r="O12" i="4"/>
  <c r="N21" i="4"/>
  <c r="O21" i="4"/>
  <c r="N29" i="4"/>
  <c r="O29" i="4"/>
  <c r="N38" i="4"/>
  <c r="O38" i="4"/>
  <c r="N47" i="4"/>
  <c r="O47" i="4"/>
  <c r="N56" i="4"/>
  <c r="O56" i="4"/>
  <c r="N64" i="4"/>
  <c r="O64" i="4"/>
  <c r="N9" i="4"/>
  <c r="O9" i="4"/>
  <c r="N18" i="4"/>
  <c r="O18" i="4"/>
  <c r="N26" i="4"/>
  <c r="O26" i="4"/>
  <c r="N35" i="4"/>
  <c r="O35" i="4"/>
  <c r="N43" i="4"/>
  <c r="O43" i="4"/>
  <c r="N52" i="4"/>
  <c r="O52" i="4"/>
  <c r="N61" i="4"/>
  <c r="O61" i="4"/>
  <c r="N70" i="4"/>
  <c r="O70" i="4"/>
  <c r="N48" i="4"/>
  <c r="O48" i="4"/>
  <c r="N15" i="4"/>
  <c r="O15" i="4"/>
  <c r="N23" i="4"/>
  <c r="O23" i="4"/>
  <c r="N32" i="4"/>
  <c r="O32" i="4"/>
  <c r="N40" i="4"/>
  <c r="O40" i="4"/>
  <c r="N49" i="4"/>
  <c r="O49" i="4"/>
  <c r="N58" i="4"/>
  <c r="O58" i="4"/>
  <c r="N67" i="4"/>
  <c r="O67" i="4"/>
  <c r="N11" i="4"/>
  <c r="O11" i="4"/>
  <c r="N20" i="4"/>
  <c r="O20" i="4"/>
  <c r="N28" i="4"/>
  <c r="O28" i="4"/>
  <c r="N37" i="4"/>
  <c r="O37" i="4"/>
  <c r="N46" i="4"/>
  <c r="O46" i="4"/>
  <c r="N54" i="4"/>
  <c r="O54" i="4"/>
  <c r="N63" i="4"/>
  <c r="O63" i="4"/>
  <c r="N72" i="4"/>
  <c r="O72" i="4"/>
  <c r="N1566" i="4"/>
  <c r="O1566" i="4"/>
  <c r="N1508" i="4"/>
  <c r="O1508" i="4"/>
  <c r="N1439" i="4"/>
  <c r="O1439" i="4"/>
  <c r="N1365" i="4"/>
  <c r="O1365" i="4"/>
  <c r="N620" i="4"/>
  <c r="O620" i="4"/>
  <c r="N1556" i="4"/>
  <c r="O1556" i="4"/>
  <c r="N1507" i="4"/>
  <c r="O1507" i="4"/>
  <c r="N1563" i="4"/>
  <c r="O1563" i="4"/>
  <c r="N1519" i="4"/>
  <c r="O1519" i="4"/>
  <c r="N1437" i="4"/>
  <c r="O1437" i="4"/>
  <c r="N1424" i="4"/>
  <c r="O1424" i="4"/>
  <c r="N1255" i="4"/>
  <c r="O1255" i="4"/>
  <c r="N1511" i="4"/>
  <c r="O1511" i="4"/>
  <c r="N1429" i="4"/>
  <c r="O1429" i="4"/>
  <c r="N1421" i="4"/>
  <c r="O1421" i="4"/>
  <c r="N1352" i="4"/>
  <c r="O1352" i="4"/>
  <c r="O1503" i="4"/>
  <c r="N1503" i="4"/>
  <c r="N1382" i="4"/>
  <c r="O1382" i="4"/>
  <c r="N1344" i="4"/>
  <c r="O1344" i="4"/>
  <c r="N1253" i="4"/>
  <c r="O1253" i="4"/>
  <c r="N1189" i="4"/>
  <c r="O1189" i="4"/>
  <c r="N1131" i="4"/>
  <c r="O1131" i="4"/>
  <c r="N1058" i="4"/>
  <c r="O1058" i="4"/>
  <c r="N994" i="4"/>
  <c r="O994" i="4"/>
  <c r="O927" i="4"/>
  <c r="N927" i="4"/>
  <c r="O866" i="4"/>
  <c r="N866" i="4"/>
  <c r="N1549" i="4"/>
  <c r="O1549" i="4"/>
  <c r="N1496" i="4"/>
  <c r="O1496" i="4"/>
  <c r="N1487" i="4"/>
  <c r="O1487" i="4"/>
  <c r="N1477" i="4"/>
  <c r="O1477" i="4"/>
  <c r="N1468" i="4"/>
  <c r="O1468" i="4"/>
  <c r="N1410" i="4"/>
  <c r="O1410" i="4"/>
  <c r="N1375" i="4"/>
  <c r="O1375" i="4"/>
  <c r="N1322" i="4"/>
  <c r="O1322" i="4"/>
  <c r="N1289" i="4"/>
  <c r="O1289" i="4"/>
  <c r="N1418" i="4"/>
  <c r="O1418" i="4"/>
  <c r="N1330" i="4"/>
  <c r="O1330" i="4"/>
  <c r="N1223" i="4"/>
  <c r="O1223" i="4"/>
  <c r="N1148" i="4"/>
  <c r="O1148" i="4"/>
  <c r="N1078" i="4"/>
  <c r="O1078" i="4"/>
  <c r="N1007" i="4"/>
  <c r="O1007" i="4"/>
  <c r="O936" i="4"/>
  <c r="N936" i="4"/>
  <c r="O870" i="4"/>
  <c r="N870" i="4"/>
  <c r="N1792" i="4"/>
  <c r="O1792" i="4"/>
  <c r="N1784" i="4"/>
  <c r="O1784" i="4"/>
  <c r="N1776" i="4"/>
  <c r="O1776" i="4"/>
  <c r="N1767" i="4"/>
  <c r="O1767" i="4"/>
  <c r="N1757" i="4"/>
  <c r="O1757" i="4"/>
  <c r="N1743" i="4"/>
  <c r="O1743" i="4"/>
  <c r="N1724" i="4"/>
  <c r="O1724" i="4"/>
  <c r="N1715" i="4"/>
  <c r="O1715" i="4"/>
  <c r="N1710" i="4"/>
  <c r="O1710" i="4"/>
  <c r="N1701" i="4"/>
  <c r="O1701" i="4"/>
  <c r="N1692" i="4"/>
  <c r="O1692" i="4"/>
  <c r="N1683" i="4"/>
  <c r="O1683" i="4"/>
  <c r="N1674" i="4"/>
  <c r="O1674" i="4"/>
  <c r="N1665" i="4"/>
  <c r="O1665" i="4"/>
  <c r="N1656" i="4"/>
  <c r="O1656" i="4"/>
  <c r="N1647" i="4"/>
  <c r="O1647" i="4"/>
  <c r="N1639" i="4"/>
  <c r="O1639" i="4"/>
  <c r="N1626" i="4"/>
  <c r="O1626" i="4"/>
  <c r="N1617" i="4"/>
  <c r="O1617" i="4"/>
  <c r="N1608" i="4"/>
  <c r="O1608" i="4"/>
  <c r="N1599" i="4"/>
  <c r="O1599" i="4"/>
  <c r="N1591" i="4"/>
  <c r="O1591" i="4"/>
  <c r="N1582" i="4"/>
  <c r="O1582" i="4"/>
  <c r="N1577" i="4"/>
  <c r="O1577" i="4"/>
  <c r="N1545" i="4"/>
  <c r="O1545" i="4"/>
  <c r="N1536" i="4"/>
  <c r="O1536" i="4"/>
  <c r="N1394" i="4"/>
  <c r="O1394" i="4"/>
  <c r="N1360" i="4"/>
  <c r="O1360" i="4"/>
  <c r="N1323" i="4"/>
  <c r="O1323" i="4"/>
  <c r="N1274" i="4"/>
  <c r="O1274" i="4"/>
  <c r="N1230" i="4"/>
  <c r="O1230" i="4"/>
  <c r="N1196" i="4"/>
  <c r="O1196" i="4"/>
  <c r="N1180" i="4"/>
  <c r="O1180" i="4"/>
  <c r="N1147" i="4"/>
  <c r="O1147" i="4"/>
  <c r="N1113" i="4"/>
  <c r="O1113" i="4"/>
  <c r="N1095" i="4"/>
  <c r="O1095" i="4"/>
  <c r="N1061" i="4"/>
  <c r="O1061" i="4"/>
  <c r="N1027" i="4"/>
  <c r="O1027" i="4"/>
  <c r="N993" i="4"/>
  <c r="O993" i="4"/>
  <c r="N959" i="4"/>
  <c r="O959" i="4"/>
  <c r="O926" i="4"/>
  <c r="N926" i="4"/>
  <c r="O893" i="4"/>
  <c r="N893" i="4"/>
  <c r="O860" i="4"/>
  <c r="N860" i="4"/>
  <c r="N783" i="4"/>
  <c r="O783" i="4"/>
  <c r="N1308" i="4"/>
  <c r="O1308" i="4"/>
  <c r="N1275" i="4"/>
  <c r="O1275" i="4"/>
  <c r="N1224" i="4"/>
  <c r="O1224" i="4"/>
  <c r="N1190" i="4"/>
  <c r="O1190" i="4"/>
  <c r="N1174" i="4"/>
  <c r="O1174" i="4"/>
  <c r="N1141" i="4"/>
  <c r="O1141" i="4"/>
  <c r="N1106" i="4"/>
  <c r="O1106" i="4"/>
  <c r="N1071" i="4"/>
  <c r="O1071" i="4"/>
  <c r="N1038" i="4"/>
  <c r="O1038" i="4"/>
  <c r="N1003" i="4"/>
  <c r="O1003" i="4"/>
  <c r="N970" i="4"/>
  <c r="O970" i="4"/>
  <c r="O937" i="4"/>
  <c r="N937" i="4"/>
  <c r="O903" i="4"/>
  <c r="N903" i="4"/>
  <c r="O887" i="4"/>
  <c r="N887" i="4"/>
  <c r="N855" i="4"/>
  <c r="O855" i="4"/>
  <c r="N822" i="4"/>
  <c r="O822" i="4"/>
  <c r="O593" i="4"/>
  <c r="N593" i="4"/>
  <c r="N1212" i="4"/>
  <c r="O1212" i="4"/>
  <c r="N1179" i="4"/>
  <c r="O1179" i="4"/>
  <c r="N1146" i="4"/>
  <c r="O1146" i="4"/>
  <c r="N1112" i="4"/>
  <c r="O1112" i="4"/>
  <c r="N1094" i="4"/>
  <c r="O1094" i="4"/>
  <c r="N1060" i="4"/>
  <c r="O1060" i="4"/>
  <c r="N1026" i="4"/>
  <c r="O1026" i="4"/>
  <c r="N992" i="4"/>
  <c r="O992" i="4"/>
  <c r="N958" i="4"/>
  <c r="O958" i="4"/>
  <c r="O925" i="4"/>
  <c r="N925" i="4"/>
  <c r="O892" i="4"/>
  <c r="N892" i="4"/>
  <c r="O876" i="4"/>
  <c r="N876" i="4"/>
  <c r="N779" i="4"/>
  <c r="O779" i="4"/>
  <c r="N745" i="4"/>
  <c r="O745" i="4"/>
  <c r="N849" i="4"/>
  <c r="O849" i="4"/>
  <c r="N726" i="4"/>
  <c r="O726" i="4"/>
  <c r="N707" i="4"/>
  <c r="O707" i="4"/>
  <c r="O589" i="4"/>
  <c r="N589" i="4"/>
  <c r="N846" i="4"/>
  <c r="O846" i="4"/>
  <c r="N813" i="4"/>
  <c r="O813" i="4"/>
  <c r="N780" i="4"/>
  <c r="O780" i="4"/>
  <c r="N763" i="4"/>
  <c r="O763" i="4"/>
  <c r="N730" i="4"/>
  <c r="O730" i="4"/>
  <c r="N393" i="4"/>
  <c r="O393" i="4"/>
  <c r="N814" i="4"/>
  <c r="O814" i="4"/>
  <c r="N781" i="4"/>
  <c r="O781" i="4"/>
  <c r="N747" i="4"/>
  <c r="O747" i="4"/>
  <c r="N713" i="4"/>
  <c r="O713" i="4"/>
  <c r="N657" i="4"/>
  <c r="O657" i="4"/>
  <c r="O602" i="4"/>
  <c r="N602" i="4"/>
  <c r="N397" i="4"/>
  <c r="O397" i="4"/>
  <c r="N324" i="4"/>
  <c r="O324" i="4"/>
  <c r="N802" i="4"/>
  <c r="O802" i="4"/>
  <c r="N769" i="4"/>
  <c r="O769" i="4"/>
  <c r="N736" i="4"/>
  <c r="O736" i="4"/>
  <c r="N711" i="4"/>
  <c r="O711" i="4"/>
  <c r="N642" i="4"/>
  <c r="O642" i="4"/>
  <c r="N716" i="4"/>
  <c r="O716" i="4"/>
  <c r="N694" i="4"/>
  <c r="O694" i="4"/>
  <c r="N678" i="4"/>
  <c r="O678" i="4"/>
  <c r="N662" i="4"/>
  <c r="O662" i="4"/>
  <c r="N637" i="4"/>
  <c r="O637" i="4"/>
  <c r="N619" i="4"/>
  <c r="O619" i="4"/>
  <c r="O588" i="4"/>
  <c r="N588" i="4"/>
  <c r="N359" i="4"/>
  <c r="O359" i="4"/>
  <c r="O587" i="4"/>
  <c r="N587" i="4"/>
  <c r="N287" i="4"/>
  <c r="O287" i="4"/>
  <c r="N399" i="4"/>
  <c r="O399" i="4"/>
  <c r="N385" i="4"/>
  <c r="O385" i="4"/>
  <c r="N352" i="4"/>
  <c r="O352" i="4"/>
  <c r="N315" i="4"/>
  <c r="O315" i="4"/>
  <c r="N298" i="4"/>
  <c r="O298" i="4"/>
  <c r="N137" i="4"/>
  <c r="O137" i="4"/>
  <c r="O572" i="4"/>
  <c r="N572" i="4"/>
  <c r="O563" i="4"/>
  <c r="N563" i="4"/>
  <c r="O554" i="4"/>
  <c r="N554" i="4"/>
  <c r="O546" i="4"/>
  <c r="N546" i="4"/>
  <c r="O538" i="4"/>
  <c r="N538" i="4"/>
  <c r="O529" i="4"/>
  <c r="N529" i="4"/>
  <c r="O525" i="4"/>
  <c r="N525" i="4"/>
  <c r="O515" i="4"/>
  <c r="N515" i="4"/>
  <c r="O507" i="4"/>
  <c r="N507" i="4"/>
  <c r="O499" i="4"/>
  <c r="N499" i="4"/>
  <c r="O490" i="4"/>
  <c r="N490" i="4"/>
  <c r="O486" i="4"/>
  <c r="N486" i="4"/>
  <c r="O478" i="4"/>
  <c r="N478" i="4"/>
  <c r="O469" i="4"/>
  <c r="N469" i="4"/>
  <c r="O461" i="4"/>
  <c r="N461" i="4"/>
  <c r="O453" i="4"/>
  <c r="N453" i="4"/>
  <c r="O444" i="4"/>
  <c r="N444" i="4"/>
  <c r="O435" i="4"/>
  <c r="N435" i="4"/>
  <c r="O427" i="4"/>
  <c r="N427" i="4"/>
  <c r="O419" i="4"/>
  <c r="N419" i="4"/>
  <c r="O411" i="4"/>
  <c r="N411" i="4"/>
  <c r="N373" i="4"/>
  <c r="O373" i="4"/>
  <c r="N333" i="4"/>
  <c r="O333" i="4"/>
  <c r="N300" i="4"/>
  <c r="O300" i="4"/>
  <c r="N151" i="4"/>
  <c r="O151" i="4"/>
  <c r="O127" i="4"/>
  <c r="N383" i="4"/>
  <c r="O383" i="4"/>
  <c r="N350" i="4"/>
  <c r="O350" i="4"/>
  <c r="N334" i="4"/>
  <c r="O334" i="4"/>
  <c r="N301" i="4"/>
  <c r="O301" i="4"/>
  <c r="N269" i="4"/>
  <c r="O269" i="4"/>
  <c r="N260" i="4"/>
  <c r="O260" i="4"/>
  <c r="N255" i="4"/>
  <c r="O255" i="4"/>
  <c r="N125" i="4"/>
  <c r="O125" i="4"/>
  <c r="O251" i="4"/>
  <c r="N251" i="4"/>
  <c r="O243" i="4"/>
  <c r="N243" i="4"/>
  <c r="O234" i="4"/>
  <c r="N234" i="4"/>
  <c r="O225" i="4"/>
  <c r="N225" i="4"/>
  <c r="O216" i="4"/>
  <c r="N216" i="4"/>
  <c r="O212" i="4"/>
  <c r="N212" i="4"/>
  <c r="O203" i="4"/>
  <c r="N203" i="4"/>
  <c r="O194" i="4"/>
  <c r="N194" i="4"/>
  <c r="N124" i="4"/>
  <c r="O124" i="4"/>
  <c r="N174" i="4"/>
  <c r="O174" i="4"/>
  <c r="N165" i="4"/>
  <c r="O165" i="4"/>
  <c r="N157" i="4"/>
  <c r="O157" i="4"/>
  <c r="N189" i="4"/>
  <c r="O189" i="4"/>
  <c r="N87" i="4"/>
  <c r="O87" i="4"/>
  <c r="N82" i="4"/>
  <c r="O82" i="4"/>
  <c r="O96" i="4"/>
  <c r="N96" i="4"/>
  <c r="N1521" i="4"/>
  <c r="O1521" i="4"/>
  <c r="N1435" i="4"/>
  <c r="O1435" i="4"/>
  <c r="N1390" i="4"/>
  <c r="O1390" i="4"/>
  <c r="N1296" i="4"/>
  <c r="O1296" i="4"/>
  <c r="N1567" i="4"/>
  <c r="O1567" i="4"/>
  <c r="N1529" i="4"/>
  <c r="O1529" i="4"/>
  <c r="N1456" i="4"/>
  <c r="O1456" i="4"/>
  <c r="N1559" i="4"/>
  <c r="O1559" i="4"/>
  <c r="N1514" i="4"/>
  <c r="O1514" i="4"/>
  <c r="N1432" i="4"/>
  <c r="O1432" i="4"/>
  <c r="N1422" i="4"/>
  <c r="O1422" i="4"/>
  <c r="N1293" i="4"/>
  <c r="O1293" i="4"/>
  <c r="N1558" i="4"/>
  <c r="O1558" i="4"/>
  <c r="N1436" i="4"/>
  <c r="O1436" i="4"/>
  <c r="N1427" i="4"/>
  <c r="O1427" i="4"/>
  <c r="N1377" i="4"/>
  <c r="O1377" i="4"/>
  <c r="N1343" i="4"/>
  <c r="O1343" i="4"/>
  <c r="O1501" i="4"/>
  <c r="N1501" i="4"/>
  <c r="N1378" i="4"/>
  <c r="O1378" i="4"/>
  <c r="N1340" i="4"/>
  <c r="O1340" i="4"/>
  <c r="N1294" i="4"/>
  <c r="O1294" i="4"/>
  <c r="N1214" i="4"/>
  <c r="O1214" i="4"/>
  <c r="N1177" i="4"/>
  <c r="O1177" i="4"/>
  <c r="N1118" i="4"/>
  <c r="O1118" i="4"/>
  <c r="N1083" i="4"/>
  <c r="O1083" i="4"/>
  <c r="N1019" i="4"/>
  <c r="O1019" i="4"/>
  <c r="N956" i="4"/>
  <c r="O956" i="4"/>
  <c r="O890" i="4"/>
  <c r="N890" i="4"/>
  <c r="N807" i="4"/>
  <c r="O807" i="4"/>
  <c r="N1494" i="4"/>
  <c r="O1494" i="4"/>
  <c r="N1485" i="4"/>
  <c r="O1485" i="4"/>
  <c r="N1476" i="4"/>
  <c r="O1476" i="4"/>
  <c r="N1467" i="4"/>
  <c r="O1467" i="4"/>
  <c r="N1406" i="4"/>
  <c r="O1406" i="4"/>
  <c r="N1388" i="4"/>
  <c r="O1388" i="4"/>
  <c r="N1354" i="4"/>
  <c r="O1354" i="4"/>
  <c r="N1336" i="4"/>
  <c r="O1336" i="4"/>
  <c r="N1300" i="4"/>
  <c r="O1300" i="4"/>
  <c r="N1284" i="4"/>
  <c r="O1284" i="4"/>
  <c r="N655" i="4"/>
  <c r="O655" i="4"/>
  <c r="N1391" i="4"/>
  <c r="O1391" i="4"/>
  <c r="N1249" i="4"/>
  <c r="O1249" i="4"/>
  <c r="N1140" i="4"/>
  <c r="O1140" i="4"/>
  <c r="N1037" i="4"/>
  <c r="O1037" i="4"/>
  <c r="N964" i="4"/>
  <c r="O964" i="4"/>
  <c r="O898" i="4"/>
  <c r="N898" i="4"/>
  <c r="N741" i="4"/>
  <c r="O741" i="4"/>
  <c r="N1795" i="4"/>
  <c r="O1795" i="4"/>
  <c r="N1791" i="4"/>
  <c r="O1791" i="4"/>
  <c r="N1783" i="4"/>
  <c r="O1783" i="4"/>
  <c r="N1775" i="4"/>
  <c r="O1775" i="4"/>
  <c r="N1765" i="4"/>
  <c r="O1765" i="4"/>
  <c r="N1756" i="4"/>
  <c r="O1756" i="4"/>
  <c r="N1746" i="4"/>
  <c r="O1746" i="4"/>
  <c r="N1742" i="4"/>
  <c r="O1742" i="4"/>
  <c r="N1732" i="4"/>
  <c r="O1732" i="4"/>
  <c r="N1723" i="4"/>
  <c r="O1723" i="4"/>
  <c r="N1714" i="4"/>
  <c r="O1714" i="4"/>
  <c r="N1700" i="4"/>
  <c r="O1700" i="4"/>
  <c r="N1687" i="4"/>
  <c r="O1687" i="4"/>
  <c r="N1677" i="4"/>
  <c r="O1677" i="4"/>
  <c r="N1669" i="4"/>
  <c r="O1669" i="4"/>
  <c r="N1660" i="4"/>
  <c r="O1660" i="4"/>
  <c r="N1655" i="4"/>
  <c r="O1655" i="4"/>
  <c r="N1646" i="4"/>
  <c r="O1646" i="4"/>
  <c r="N1638" i="4"/>
  <c r="O1638" i="4"/>
  <c r="N1629" i="4"/>
  <c r="O1629" i="4"/>
  <c r="N1621" i="4"/>
  <c r="O1621" i="4"/>
  <c r="N1611" i="4"/>
  <c r="O1611" i="4"/>
  <c r="N1603" i="4"/>
  <c r="O1603" i="4"/>
  <c r="N1598" i="4"/>
  <c r="O1598" i="4"/>
  <c r="N1590" i="4"/>
  <c r="O1590" i="4"/>
  <c r="N1581" i="4"/>
  <c r="O1581" i="4"/>
  <c r="N1576" i="4"/>
  <c r="O1576" i="4"/>
  <c r="N1544" i="4"/>
  <c r="O1544" i="4"/>
  <c r="N1535" i="4"/>
  <c r="O1535" i="4"/>
  <c r="N1459" i="4"/>
  <c r="O1459" i="4"/>
  <c r="N1389" i="4"/>
  <c r="O1389" i="4"/>
  <c r="N1372" i="4"/>
  <c r="O1372" i="4"/>
  <c r="N1337" i="4"/>
  <c r="O1337" i="4"/>
  <c r="N1298" i="4"/>
  <c r="O1298" i="4"/>
  <c r="N1265" i="4"/>
  <c r="O1265" i="4"/>
  <c r="N1226" i="4"/>
  <c r="O1226" i="4"/>
  <c r="N1192" i="4"/>
  <c r="O1192" i="4"/>
  <c r="N1160" i="4"/>
  <c r="O1160" i="4"/>
  <c r="N1125" i="4"/>
  <c r="O1125" i="4"/>
  <c r="N1109" i="4"/>
  <c r="O1109" i="4"/>
  <c r="N1073" i="4"/>
  <c r="O1073" i="4"/>
  <c r="N1057" i="4"/>
  <c r="O1057" i="4"/>
  <c r="N1023" i="4"/>
  <c r="O1023" i="4"/>
  <c r="N989" i="4"/>
  <c r="O989" i="4"/>
  <c r="N955" i="4"/>
  <c r="O955" i="4"/>
  <c r="O939" i="4"/>
  <c r="N939" i="4"/>
  <c r="O905" i="4"/>
  <c r="N905" i="4"/>
  <c r="O889" i="4"/>
  <c r="N889" i="4"/>
  <c r="N852" i="4"/>
  <c r="O852" i="4"/>
  <c r="N766" i="4"/>
  <c r="O766" i="4"/>
  <c r="N1303" i="4"/>
  <c r="O1303" i="4"/>
  <c r="N1287" i="4"/>
  <c r="O1287" i="4"/>
  <c r="N1254" i="4"/>
  <c r="O1254" i="4"/>
  <c r="N1220" i="4"/>
  <c r="O1220" i="4"/>
  <c r="N1186" i="4"/>
  <c r="O1186" i="4"/>
  <c r="N1154" i="4"/>
  <c r="O1154" i="4"/>
  <c r="N1119" i="4"/>
  <c r="O1119" i="4"/>
  <c r="N1084" i="4"/>
  <c r="O1084" i="4"/>
  <c r="N1067" i="4"/>
  <c r="O1067" i="4"/>
  <c r="N1033" i="4"/>
  <c r="O1033" i="4"/>
  <c r="N999" i="4"/>
  <c r="O999" i="4"/>
  <c r="N982" i="4"/>
  <c r="O982" i="4"/>
  <c r="N949" i="4"/>
  <c r="O949" i="4"/>
  <c r="O916" i="4"/>
  <c r="N916" i="4"/>
  <c r="O899" i="4"/>
  <c r="N899" i="4"/>
  <c r="O867" i="4"/>
  <c r="N867" i="4"/>
  <c r="N851" i="4"/>
  <c r="O851" i="4"/>
  <c r="N818" i="4"/>
  <c r="O818" i="4"/>
  <c r="O576" i="4"/>
  <c r="N576" i="4"/>
  <c r="N1225" i="4"/>
  <c r="O1225" i="4"/>
  <c r="N1208" i="4"/>
  <c r="O1208" i="4"/>
  <c r="N1175" i="4"/>
  <c r="O1175" i="4"/>
  <c r="N1142" i="4"/>
  <c r="O1142" i="4"/>
  <c r="N1108" i="4"/>
  <c r="O1108" i="4"/>
  <c r="N1072" i="4"/>
  <c r="O1072" i="4"/>
  <c r="N1056" i="4"/>
  <c r="O1056" i="4"/>
  <c r="N1021" i="4"/>
  <c r="O1021" i="4"/>
  <c r="N987" i="4"/>
  <c r="O987" i="4"/>
  <c r="N954" i="4"/>
  <c r="O954" i="4"/>
  <c r="O921" i="4"/>
  <c r="N921" i="4"/>
  <c r="O904" i="4"/>
  <c r="N904" i="4"/>
  <c r="O872" i="4"/>
  <c r="N872" i="4"/>
  <c r="N770" i="4"/>
  <c r="O770" i="4"/>
  <c r="N316" i="4"/>
  <c r="O316" i="4"/>
  <c r="N829" i="4"/>
  <c r="O829" i="4"/>
  <c r="N695" i="4"/>
  <c r="O695" i="4"/>
  <c r="O580" i="4"/>
  <c r="N580" i="4"/>
  <c r="N842" i="4"/>
  <c r="O842" i="4"/>
  <c r="N826" i="4"/>
  <c r="O826" i="4"/>
  <c r="N792" i="4"/>
  <c r="O792" i="4"/>
  <c r="N759" i="4"/>
  <c r="O759" i="4"/>
  <c r="N701" i="4"/>
  <c r="O701" i="4"/>
  <c r="N384" i="4"/>
  <c r="O384" i="4"/>
  <c r="N793" i="4"/>
  <c r="O793" i="4"/>
  <c r="N760" i="4"/>
  <c r="O760" i="4"/>
  <c r="N743" i="4"/>
  <c r="O743" i="4"/>
  <c r="N710" i="4"/>
  <c r="O710" i="4"/>
  <c r="N681" i="4"/>
  <c r="O681" i="4"/>
  <c r="N614" i="4"/>
  <c r="O614" i="4"/>
  <c r="O581" i="4"/>
  <c r="N581" i="4"/>
  <c r="N389" i="4"/>
  <c r="O389" i="4"/>
  <c r="N815" i="4"/>
  <c r="O815" i="4"/>
  <c r="N798" i="4"/>
  <c r="O798" i="4"/>
  <c r="N765" i="4"/>
  <c r="O765" i="4"/>
  <c r="N748" i="4"/>
  <c r="O748" i="4"/>
  <c r="N699" i="4"/>
  <c r="O699" i="4"/>
  <c r="N667" i="4"/>
  <c r="O667" i="4"/>
  <c r="N361" i="4"/>
  <c r="O361" i="4"/>
  <c r="N700" i="4"/>
  <c r="O700" i="4"/>
  <c r="N684" i="4"/>
  <c r="O684" i="4"/>
  <c r="N668" i="4"/>
  <c r="O668" i="4"/>
  <c r="N660" i="4"/>
  <c r="O660" i="4"/>
  <c r="N643" i="4"/>
  <c r="O643" i="4"/>
  <c r="N635" i="4"/>
  <c r="O635" i="4"/>
  <c r="N617" i="4"/>
  <c r="O617" i="4"/>
  <c r="O583" i="4"/>
  <c r="N583" i="4"/>
  <c r="N404" i="4"/>
  <c r="O404" i="4"/>
  <c r="N351" i="4"/>
  <c r="O351" i="4"/>
  <c r="O582" i="4"/>
  <c r="N582" i="4"/>
  <c r="N345" i="4"/>
  <c r="O345" i="4"/>
  <c r="N279" i="4"/>
  <c r="O279" i="4"/>
  <c r="N395" i="4"/>
  <c r="O395" i="4"/>
  <c r="N380" i="4"/>
  <c r="O380" i="4"/>
  <c r="N344" i="4"/>
  <c r="O344" i="4"/>
  <c r="N311" i="4"/>
  <c r="O311" i="4"/>
  <c r="N278" i="4"/>
  <c r="O278" i="4"/>
  <c r="N120" i="4"/>
  <c r="O120" i="4"/>
  <c r="N566" i="4"/>
  <c r="O566" i="4"/>
  <c r="N553" i="4"/>
  <c r="O553" i="4"/>
  <c r="N549" i="4"/>
  <c r="O549" i="4"/>
  <c r="N541" i="4"/>
  <c r="O541" i="4"/>
  <c r="N532" i="4"/>
  <c r="O532" i="4"/>
  <c r="N528" i="4"/>
  <c r="O528" i="4"/>
  <c r="N519" i="4"/>
  <c r="O519" i="4"/>
  <c r="N510" i="4"/>
  <c r="O510" i="4"/>
  <c r="N506" i="4"/>
  <c r="O506" i="4"/>
  <c r="N497" i="4"/>
  <c r="O497" i="4"/>
  <c r="N489" i="4"/>
  <c r="O489" i="4"/>
  <c r="N481" i="4"/>
  <c r="O481" i="4"/>
  <c r="N472" i="4"/>
  <c r="O472" i="4"/>
  <c r="N468" i="4"/>
  <c r="O468" i="4"/>
  <c r="N460" i="4"/>
  <c r="O460" i="4"/>
  <c r="N451" i="4"/>
  <c r="O451" i="4"/>
  <c r="N443" i="4"/>
  <c r="O443" i="4"/>
  <c r="N434" i="4"/>
  <c r="O434" i="4"/>
  <c r="N426" i="4"/>
  <c r="O426" i="4"/>
  <c r="N418" i="4"/>
  <c r="O418" i="4"/>
  <c r="N410" i="4"/>
  <c r="O410" i="4"/>
  <c r="N365" i="4"/>
  <c r="O365" i="4"/>
  <c r="N329" i="4"/>
  <c r="O329" i="4"/>
  <c r="N296" i="4"/>
  <c r="O296" i="4"/>
  <c r="N148" i="4"/>
  <c r="O148" i="4"/>
  <c r="N362" i="4"/>
  <c r="O362" i="4"/>
  <c r="N330" i="4"/>
  <c r="O330" i="4"/>
  <c r="N297" i="4"/>
  <c r="O297" i="4"/>
  <c r="N268" i="4"/>
  <c r="O268" i="4"/>
  <c r="N263" i="4"/>
  <c r="O263" i="4"/>
  <c r="N254" i="4"/>
  <c r="O254" i="4"/>
  <c r="N144" i="4"/>
  <c r="O144" i="4"/>
  <c r="N89" i="4"/>
  <c r="O89" i="4"/>
  <c r="N250" i="4"/>
  <c r="O250" i="4"/>
  <c r="N242" i="4"/>
  <c r="O242" i="4"/>
  <c r="N233" i="4"/>
  <c r="O233" i="4"/>
  <c r="N224" i="4"/>
  <c r="O224" i="4"/>
  <c r="N215" i="4"/>
  <c r="O215" i="4"/>
  <c r="N206" i="4"/>
  <c r="O206" i="4"/>
  <c r="N202" i="4"/>
  <c r="O202" i="4"/>
  <c r="N143" i="4"/>
  <c r="O143" i="4"/>
  <c r="N173" i="4"/>
  <c r="O173" i="4"/>
  <c r="N164" i="4"/>
  <c r="O164" i="4"/>
  <c r="N156" i="4"/>
  <c r="O156" i="4"/>
  <c r="N108" i="4"/>
  <c r="O108" i="4"/>
  <c r="O192" i="4"/>
  <c r="N192" i="4"/>
  <c r="N118" i="4"/>
  <c r="O118" i="4"/>
  <c r="N101" i="4"/>
  <c r="O101" i="4"/>
  <c r="N80" i="4"/>
  <c r="O80" i="4"/>
  <c r="O95" i="4"/>
  <c r="N95" i="4"/>
  <c r="N1557" i="4"/>
  <c r="O1557" i="4"/>
  <c r="N1517" i="4"/>
  <c r="O1517" i="4"/>
  <c r="N1447" i="4"/>
  <c r="O1447" i="4"/>
  <c r="N1428" i="4"/>
  <c r="O1428" i="4"/>
  <c r="N1381" i="4"/>
  <c r="O1381" i="4"/>
  <c r="N1338" i="4"/>
  <c r="O1338" i="4"/>
  <c r="N1288" i="4"/>
  <c r="O1288" i="4"/>
  <c r="N1562" i="4"/>
  <c r="O1562" i="4"/>
  <c r="N1524" i="4"/>
  <c r="O1524" i="4"/>
  <c r="N1513" i="4"/>
  <c r="O1513" i="4"/>
  <c r="N8" i="4"/>
  <c r="O8" i="4"/>
  <c r="N1528" i="4"/>
  <c r="O1528" i="4"/>
  <c r="N1445" i="4"/>
  <c r="O1445" i="4"/>
  <c r="N1430" i="4"/>
  <c r="O1430" i="4"/>
  <c r="N1416" i="4"/>
  <c r="O1416" i="4"/>
  <c r="N1280" i="4"/>
  <c r="O1280" i="4"/>
  <c r="N1285" i="4"/>
  <c r="O1285" i="4"/>
  <c r="N1444" i="4"/>
  <c r="O1444" i="4"/>
  <c r="N1433" i="4"/>
  <c r="O1433" i="4"/>
  <c r="N1425" i="4"/>
  <c r="O1425" i="4"/>
  <c r="N1404" i="4"/>
  <c r="O1404" i="4"/>
  <c r="N1369" i="4"/>
  <c r="O1369" i="4"/>
  <c r="N1334" i="4"/>
  <c r="O1334" i="4"/>
  <c r="N1413" i="4"/>
  <c r="O1413" i="4"/>
  <c r="N1374" i="4"/>
  <c r="O1374" i="4"/>
  <c r="N1353" i="4"/>
  <c r="O1353" i="4"/>
  <c r="N1321" i="4"/>
  <c r="O1321" i="4"/>
  <c r="N1278" i="4"/>
  <c r="O1278" i="4"/>
  <c r="N1206" i="4"/>
  <c r="O1206" i="4"/>
  <c r="N1173" i="4"/>
  <c r="O1173" i="4"/>
  <c r="N1144" i="4"/>
  <c r="O1144" i="4"/>
  <c r="N1105" i="4"/>
  <c r="O1105" i="4"/>
  <c r="N1074" i="4"/>
  <c r="O1074" i="4"/>
  <c r="N1011" i="4"/>
  <c r="O1011" i="4"/>
  <c r="N981" i="4"/>
  <c r="O981" i="4"/>
  <c r="O944" i="4"/>
  <c r="N944" i="4"/>
  <c r="O915" i="4"/>
  <c r="N915" i="4"/>
  <c r="N856" i="4"/>
  <c r="O856" i="4"/>
  <c r="N791" i="4"/>
  <c r="O791" i="4"/>
  <c r="N1498" i="4"/>
  <c r="O1498" i="4"/>
  <c r="N1493" i="4"/>
  <c r="O1493" i="4"/>
  <c r="N1489" i="4"/>
  <c r="O1489" i="4"/>
  <c r="N1484" i="4"/>
  <c r="O1484" i="4"/>
  <c r="N1475" i="4"/>
  <c r="O1475" i="4"/>
  <c r="N1471" i="4"/>
  <c r="O1471" i="4"/>
  <c r="N1466" i="4"/>
  <c r="O1466" i="4"/>
  <c r="N1419" i="4"/>
  <c r="O1419" i="4"/>
  <c r="N1402" i="4"/>
  <c r="O1402" i="4"/>
  <c r="N1383" i="4"/>
  <c r="O1383" i="4"/>
  <c r="N1367" i="4"/>
  <c r="O1367" i="4"/>
  <c r="N1331" i="4"/>
  <c r="O1331" i="4"/>
  <c r="N1313" i="4"/>
  <c r="O1313" i="4"/>
  <c r="N1297" i="4"/>
  <c r="O1297" i="4"/>
  <c r="N1281" i="4"/>
  <c r="O1281" i="4"/>
  <c r="N1264" i="4"/>
  <c r="O1264" i="4"/>
  <c r="O601" i="4"/>
  <c r="N601" i="4"/>
  <c r="N1362" i="4"/>
  <c r="O1362" i="4"/>
  <c r="N1302" i="4"/>
  <c r="O1302" i="4"/>
  <c r="N1240" i="4"/>
  <c r="O1240" i="4"/>
  <c r="N1202" i="4"/>
  <c r="O1202" i="4"/>
  <c r="N1126" i="4"/>
  <c r="O1126" i="4"/>
  <c r="N1101" i="4"/>
  <c r="O1101" i="4"/>
  <c r="N1062" i="4"/>
  <c r="O1062" i="4"/>
  <c r="N985" i="4"/>
  <c r="O985" i="4"/>
  <c r="N952" i="4"/>
  <c r="O952" i="4"/>
  <c r="O886" i="4"/>
  <c r="N886" i="4"/>
  <c r="N824" i="4"/>
  <c r="O824" i="4"/>
  <c r="N1798" i="4"/>
  <c r="O1798" i="4"/>
  <c r="N1794" i="4"/>
  <c r="O1794" i="4"/>
  <c r="N1786" i="4"/>
  <c r="O1786" i="4"/>
  <c r="N1778" i="4"/>
  <c r="O1778" i="4"/>
  <c r="N1773" i="4"/>
  <c r="O1773" i="4"/>
  <c r="N1764" i="4"/>
  <c r="O1764" i="4"/>
  <c r="N1750" i="4"/>
  <c r="O1750" i="4"/>
  <c r="N1736" i="4"/>
  <c r="O1736" i="4"/>
  <c r="N1722" i="4"/>
  <c r="O1722" i="4"/>
  <c r="N1712" i="4"/>
  <c r="O1712" i="4"/>
  <c r="N1708" i="4"/>
  <c r="O1708" i="4"/>
  <c r="N1704" i="4"/>
  <c r="O1704" i="4"/>
  <c r="N1695" i="4"/>
  <c r="O1695" i="4"/>
  <c r="N1690" i="4"/>
  <c r="O1690" i="4"/>
  <c r="N1685" i="4"/>
  <c r="O1685" i="4"/>
  <c r="N1681" i="4"/>
  <c r="O1681" i="4"/>
  <c r="N1672" i="4"/>
  <c r="O1672" i="4"/>
  <c r="N1667" i="4"/>
  <c r="O1667" i="4"/>
  <c r="N1663" i="4"/>
  <c r="O1663" i="4"/>
  <c r="N1654" i="4"/>
  <c r="O1654" i="4"/>
  <c r="N1649" i="4"/>
  <c r="O1649" i="4"/>
  <c r="N1645" i="4"/>
  <c r="O1645" i="4"/>
  <c r="N1641" i="4"/>
  <c r="O1641" i="4"/>
  <c r="N1632" i="4"/>
  <c r="O1632" i="4"/>
  <c r="N1628" i="4"/>
  <c r="O1628" i="4"/>
  <c r="N1624" i="4"/>
  <c r="O1624" i="4"/>
  <c r="N1620" i="4"/>
  <c r="O1620" i="4"/>
  <c r="N1615" i="4"/>
  <c r="O1615" i="4"/>
  <c r="N1610" i="4"/>
  <c r="O1610" i="4"/>
  <c r="N1602" i="4"/>
  <c r="O1602" i="4"/>
  <c r="N1597" i="4"/>
  <c r="O1597" i="4"/>
  <c r="N1593" i="4"/>
  <c r="O1593" i="4"/>
  <c r="N1588" i="4"/>
  <c r="O1588" i="4"/>
  <c r="N1584" i="4"/>
  <c r="O1584" i="4"/>
  <c r="N1579" i="4"/>
  <c r="O1579" i="4"/>
  <c r="N1575" i="4"/>
  <c r="O1575" i="4"/>
  <c r="N1571" i="4"/>
  <c r="O1571" i="4"/>
  <c r="N1538" i="4"/>
  <c r="O1538" i="4"/>
  <c r="N1534" i="4"/>
  <c r="O1534" i="4"/>
  <c r="N1420" i="4"/>
  <c r="O1420" i="4"/>
  <c r="N1403" i="4"/>
  <c r="O1403" i="4"/>
  <c r="N1384" i="4"/>
  <c r="O1384" i="4"/>
  <c r="N1351" i="4"/>
  <c r="O1351" i="4"/>
  <c r="N1333" i="4"/>
  <c r="O1333" i="4"/>
  <c r="N1314" i="4"/>
  <c r="O1314" i="4"/>
  <c r="N1290" i="4"/>
  <c r="O1290" i="4"/>
  <c r="N1257" i="4"/>
  <c r="O1257" i="4"/>
  <c r="N1222" i="4"/>
  <c r="O1222" i="4"/>
  <c r="N1205" i="4"/>
  <c r="O1205" i="4"/>
  <c r="N1188" i="4"/>
  <c r="O1188" i="4"/>
  <c r="N1172" i="4"/>
  <c r="O1172" i="4"/>
  <c r="N1139" i="4"/>
  <c r="O1139" i="4"/>
  <c r="N1121" i="4"/>
  <c r="O1121" i="4"/>
  <c r="N1104" i="4"/>
  <c r="O1104" i="4"/>
  <c r="N1086" i="4"/>
  <c r="O1086" i="4"/>
  <c r="N1069" i="4"/>
  <c r="O1069" i="4"/>
  <c r="N1036" i="4"/>
  <c r="O1036" i="4"/>
  <c r="N1018" i="4"/>
  <c r="O1018" i="4"/>
  <c r="N1001" i="4"/>
  <c r="O1001" i="4"/>
  <c r="N984" i="4"/>
  <c r="O984" i="4"/>
  <c r="N967" i="4"/>
  <c r="O967" i="4"/>
  <c r="O935" i="4"/>
  <c r="N935" i="4"/>
  <c r="O918" i="4"/>
  <c r="N918" i="4"/>
  <c r="O901" i="4"/>
  <c r="N901" i="4"/>
  <c r="O885" i="4"/>
  <c r="N885" i="4"/>
  <c r="O869" i="4"/>
  <c r="N869" i="4"/>
  <c r="N844" i="4"/>
  <c r="O844" i="4"/>
  <c r="N749" i="4"/>
  <c r="O749" i="4"/>
  <c r="N661" i="4"/>
  <c r="O661" i="4"/>
  <c r="N1299" i="4"/>
  <c r="O1299" i="4"/>
  <c r="N1283" i="4"/>
  <c r="O1283" i="4"/>
  <c r="N1267" i="4"/>
  <c r="O1267" i="4"/>
  <c r="N1232" i="4"/>
  <c r="O1232" i="4"/>
  <c r="N1215" i="4"/>
  <c r="O1215" i="4"/>
  <c r="N1198" i="4"/>
  <c r="O1198" i="4"/>
  <c r="N1182" i="4"/>
  <c r="O1182" i="4"/>
  <c r="N1150" i="4"/>
  <c r="O1150" i="4"/>
  <c r="N1132" i="4"/>
  <c r="O1132" i="4"/>
  <c r="N1115" i="4"/>
  <c r="O1115" i="4"/>
  <c r="N1079" i="4"/>
  <c r="O1079" i="4"/>
  <c r="N1063" i="4"/>
  <c r="O1063" i="4"/>
  <c r="N1046" i="4"/>
  <c r="O1046" i="4"/>
  <c r="N1012" i="4"/>
  <c r="O1012" i="4"/>
  <c r="N995" i="4"/>
  <c r="O995" i="4"/>
  <c r="N978" i="4"/>
  <c r="O978" i="4"/>
  <c r="O945" i="4"/>
  <c r="N945" i="4"/>
  <c r="O929" i="4"/>
  <c r="N929" i="4"/>
  <c r="O879" i="4"/>
  <c r="N879" i="4"/>
  <c r="N638" i="4"/>
  <c r="O638" i="4"/>
  <c r="N679" i="4"/>
  <c r="O679" i="4"/>
  <c r="N1530" i="4"/>
  <c r="O1530" i="4"/>
  <c r="N1512" i="4"/>
  <c r="O1512" i="4"/>
  <c r="N1443" i="4"/>
  <c r="O1443" i="4"/>
  <c r="N1408" i="4"/>
  <c r="O1408" i="4"/>
  <c r="N1373" i="4"/>
  <c r="O1373" i="4"/>
  <c r="N1329" i="4"/>
  <c r="O1329" i="4"/>
  <c r="N1272" i="4"/>
  <c r="O1272" i="4"/>
  <c r="N1277" i="4"/>
  <c r="O1277" i="4"/>
  <c r="N1560" i="4"/>
  <c r="O1560" i="4"/>
  <c r="N1522" i="4"/>
  <c r="O1522" i="4"/>
  <c r="N1509" i="4"/>
  <c r="O1509" i="4"/>
  <c r="N1449" i="4"/>
  <c r="O1449" i="4"/>
  <c r="N687" i="4"/>
  <c r="O687" i="4"/>
  <c r="N1523" i="4"/>
  <c r="O1523" i="4"/>
  <c r="N1506" i="4"/>
  <c r="O1506" i="4"/>
  <c r="N1441" i="4"/>
  <c r="O1441" i="4"/>
  <c r="N1426" i="4"/>
  <c r="O1426" i="4"/>
  <c r="N1348" i="4"/>
  <c r="O1348" i="4"/>
  <c r="N1263" i="4"/>
  <c r="O1263" i="4"/>
  <c r="N1269" i="4"/>
  <c r="O1269" i="4"/>
  <c r="N1520" i="4"/>
  <c r="O1520" i="4"/>
  <c r="N1440" i="4"/>
  <c r="O1440" i="4"/>
  <c r="N1431" i="4"/>
  <c r="O1431" i="4"/>
  <c r="N1423" i="4"/>
  <c r="O1423" i="4"/>
  <c r="N1395" i="4"/>
  <c r="O1395" i="4"/>
  <c r="N1361" i="4"/>
  <c r="O1361" i="4"/>
  <c r="N1324" i="4"/>
  <c r="O1324" i="4"/>
  <c r="O1552" i="4"/>
  <c r="N1552" i="4"/>
  <c r="N1387" i="4"/>
  <c r="O1387" i="4"/>
  <c r="N1370" i="4"/>
  <c r="O1370" i="4"/>
  <c r="N1349" i="4"/>
  <c r="O1349" i="4"/>
  <c r="N1316" i="4"/>
  <c r="O1316" i="4"/>
  <c r="N1261" i="4"/>
  <c r="O1261" i="4"/>
  <c r="N1227" i="4"/>
  <c r="O1227" i="4"/>
  <c r="N1197" i="4"/>
  <c r="O1197" i="4"/>
  <c r="N1169" i="4"/>
  <c r="O1169" i="4"/>
  <c r="N1135" i="4"/>
  <c r="O1135" i="4"/>
  <c r="N1096" i="4"/>
  <c r="O1096" i="4"/>
  <c r="N1066" i="4"/>
  <c r="O1066" i="4"/>
  <c r="N1032" i="4"/>
  <c r="O1032" i="4"/>
  <c r="N1002" i="4"/>
  <c r="O1002" i="4"/>
  <c r="N973" i="4"/>
  <c r="O973" i="4"/>
  <c r="O940" i="4"/>
  <c r="N940" i="4"/>
  <c r="O906" i="4"/>
  <c r="N906" i="4"/>
  <c r="O874" i="4"/>
  <c r="N874" i="4"/>
  <c r="N848" i="4"/>
  <c r="O848" i="4"/>
  <c r="N627" i="4"/>
  <c r="O627" i="4"/>
  <c r="N1497" i="4"/>
  <c r="O1497" i="4"/>
  <c r="N1492" i="4"/>
  <c r="O1492" i="4"/>
  <c r="N1488" i="4"/>
  <c r="O1488" i="4"/>
  <c r="N1483" i="4"/>
  <c r="O1483" i="4"/>
  <c r="N1479" i="4"/>
  <c r="O1479" i="4"/>
  <c r="N1474" i="4"/>
  <c r="O1474" i="4"/>
  <c r="N1469" i="4"/>
  <c r="O1469" i="4"/>
  <c r="N1465" i="4"/>
  <c r="O1465" i="4"/>
  <c r="N1414" i="4"/>
  <c r="O1414" i="4"/>
  <c r="N1397" i="4"/>
  <c r="O1397" i="4"/>
  <c r="N1379" i="4"/>
  <c r="O1379" i="4"/>
  <c r="N1363" i="4"/>
  <c r="O1363" i="4"/>
  <c r="N1346" i="4"/>
  <c r="O1346" i="4"/>
  <c r="N1327" i="4"/>
  <c r="O1327" i="4"/>
  <c r="N1309" i="4"/>
  <c r="O1309" i="4"/>
  <c r="N1292" i="4"/>
  <c r="O1292" i="4"/>
  <c r="N1276" i="4"/>
  <c r="O1276" i="4"/>
  <c r="N1259" i="4"/>
  <c r="O1259" i="4"/>
  <c r="O1502" i="4"/>
  <c r="N1502" i="4"/>
  <c r="N1400" i="4"/>
  <c r="O1400" i="4"/>
  <c r="N1335" i="4"/>
  <c r="O1335" i="4"/>
  <c r="N1286" i="4"/>
  <c r="O1286" i="4"/>
  <c r="N1235" i="4"/>
  <c r="O1235" i="4"/>
  <c r="N1193" i="4"/>
  <c r="O1193" i="4"/>
  <c r="N1157" i="4"/>
  <c r="O1157" i="4"/>
  <c r="N1122" i="4"/>
  <c r="O1122" i="4"/>
  <c r="N1087" i="4"/>
  <c r="O1087" i="4"/>
  <c r="N1053" i="4"/>
  <c r="O1053" i="4"/>
  <c r="N1015" i="4"/>
  <c r="O1015" i="4"/>
  <c r="N977" i="4"/>
  <c r="O977" i="4"/>
  <c r="N948" i="4"/>
  <c r="O948" i="4"/>
  <c r="O911" i="4"/>
  <c r="N911" i="4"/>
  <c r="O882" i="4"/>
  <c r="N882" i="4"/>
  <c r="N774" i="4"/>
  <c r="O774" i="4"/>
  <c r="N141" i="4"/>
  <c r="O141" i="4"/>
  <c r="N1797" i="4"/>
  <c r="O1797" i="4"/>
  <c r="N1793" i="4"/>
  <c r="O1793" i="4"/>
  <c r="N1789" i="4"/>
  <c r="O1789" i="4"/>
  <c r="N1785" i="4"/>
  <c r="O1785" i="4"/>
  <c r="N1781" i="4"/>
  <c r="O1781" i="4"/>
  <c r="N1777" i="4"/>
  <c r="O1777" i="4"/>
  <c r="N1772" i="4"/>
  <c r="O1772" i="4"/>
  <c r="N1768" i="4"/>
  <c r="O1768" i="4"/>
  <c r="N1763" i="4"/>
  <c r="O1763" i="4"/>
  <c r="N1758" i="4"/>
  <c r="O1758" i="4"/>
  <c r="N1753" i="4"/>
  <c r="O1753" i="4"/>
  <c r="N1749" i="4"/>
  <c r="O1749" i="4"/>
  <c r="N1744" i="4"/>
  <c r="O1744" i="4"/>
  <c r="N1739" i="4"/>
  <c r="O1739" i="4"/>
  <c r="N1735" i="4"/>
  <c r="O1735" i="4"/>
  <c r="N1730" i="4"/>
  <c r="O1730" i="4"/>
  <c r="N1725" i="4"/>
  <c r="O1725" i="4"/>
  <c r="N1721" i="4"/>
  <c r="O1721" i="4"/>
  <c r="N1716" i="4"/>
  <c r="O1716" i="4"/>
  <c r="N1711" i="4"/>
  <c r="O1711" i="4"/>
  <c r="N1707" i="4"/>
  <c r="O1707" i="4"/>
  <c r="N1702" i="4"/>
  <c r="O1702" i="4"/>
  <c r="N1698" i="4"/>
  <c r="O1698" i="4"/>
  <c r="N1694" i="4"/>
  <c r="O1694" i="4"/>
  <c r="N1689" i="4"/>
  <c r="O1689" i="4"/>
  <c r="N1684" i="4"/>
  <c r="O1684" i="4"/>
  <c r="N1680" i="4"/>
  <c r="O1680" i="4"/>
  <c r="N1675" i="4"/>
  <c r="O1675" i="4"/>
  <c r="N1671" i="4"/>
  <c r="O1671" i="4"/>
  <c r="N1666" i="4"/>
  <c r="O1666" i="4"/>
  <c r="N1662" i="4"/>
  <c r="O1662" i="4"/>
  <c r="N1658" i="4"/>
  <c r="O1658" i="4"/>
  <c r="N1653" i="4"/>
  <c r="O1653" i="4"/>
  <c r="N1648" i="4"/>
  <c r="O1648" i="4"/>
  <c r="N1644" i="4"/>
  <c r="O1644" i="4"/>
  <c r="N1640" i="4"/>
  <c r="O1640" i="4"/>
  <c r="N1636" i="4"/>
  <c r="O1636" i="4"/>
  <c r="N1631" i="4"/>
  <c r="O1631" i="4"/>
  <c r="N1627" i="4"/>
  <c r="O1627" i="4"/>
  <c r="N1623" i="4"/>
  <c r="O1623" i="4"/>
  <c r="N1618" i="4"/>
  <c r="O1618" i="4"/>
  <c r="N1614" i="4"/>
  <c r="O1614" i="4"/>
  <c r="N1609" i="4"/>
  <c r="O1609" i="4"/>
  <c r="N1605" i="4"/>
  <c r="O1605" i="4"/>
  <c r="N1601" i="4"/>
  <c r="O1601" i="4"/>
  <c r="N1596" i="4"/>
  <c r="O1596" i="4"/>
  <c r="N1592" i="4"/>
  <c r="O1592" i="4"/>
  <c r="N1587" i="4"/>
  <c r="O1587" i="4"/>
  <c r="N1583" i="4"/>
  <c r="O1583" i="4"/>
  <c r="N1578" i="4"/>
  <c r="O1578" i="4"/>
  <c r="N1574" i="4"/>
  <c r="O1574" i="4"/>
  <c r="N1570" i="4"/>
  <c r="O1570" i="4"/>
  <c r="N1541" i="4"/>
  <c r="O1541" i="4"/>
  <c r="N1537" i="4"/>
  <c r="O1537" i="4"/>
  <c r="N1533" i="4"/>
  <c r="O1533" i="4"/>
  <c r="N1415" i="4"/>
  <c r="O1415" i="4"/>
  <c r="N1398" i="4"/>
  <c r="O1398" i="4"/>
  <c r="N1380" i="4"/>
  <c r="O1380" i="4"/>
  <c r="N1364" i="4"/>
  <c r="O1364" i="4"/>
  <c r="N1347" i="4"/>
  <c r="O1347" i="4"/>
  <c r="N1328" i="4"/>
  <c r="O1328" i="4"/>
  <c r="N1310" i="4"/>
  <c r="O1310" i="4"/>
  <c r="N1282" i="4"/>
  <c r="O1282" i="4"/>
  <c r="N1252" i="4"/>
  <c r="O1252" i="4"/>
  <c r="N1234" i="4"/>
  <c r="O1234" i="4"/>
  <c r="N1218" i="4"/>
  <c r="O1218" i="4"/>
  <c r="N1201" i="4"/>
  <c r="O1201" i="4"/>
  <c r="N1184" i="4"/>
  <c r="O1184" i="4"/>
  <c r="N1168" i="4"/>
  <c r="O1168" i="4"/>
  <c r="N1152" i="4"/>
  <c r="O1152" i="4"/>
  <c r="N1134" i="4"/>
  <c r="O1134" i="4"/>
  <c r="N1117" i="4"/>
  <c r="O1117" i="4"/>
  <c r="N1099" i="4"/>
  <c r="O1099" i="4"/>
  <c r="N1082" i="4"/>
  <c r="O1082" i="4"/>
  <c r="N1065" i="4"/>
  <c r="O1065" i="4"/>
  <c r="N1048" i="4"/>
  <c r="O1048" i="4"/>
  <c r="N1031" i="4"/>
  <c r="O1031" i="4"/>
  <c r="N1014" i="4"/>
  <c r="O1014" i="4"/>
  <c r="N997" i="4"/>
  <c r="O997" i="4"/>
  <c r="N980" i="4"/>
  <c r="O980" i="4"/>
  <c r="N963" i="4"/>
  <c r="O963" i="4"/>
  <c r="N947" i="4"/>
  <c r="O947" i="4"/>
  <c r="O931" i="4"/>
  <c r="N931" i="4"/>
  <c r="O914" i="4"/>
  <c r="N914" i="4"/>
  <c r="O897" i="4"/>
  <c r="N897" i="4"/>
  <c r="O881" i="4"/>
  <c r="N881" i="4"/>
  <c r="O865" i="4"/>
  <c r="N865" i="4"/>
  <c r="N836" i="4"/>
  <c r="O836" i="4"/>
  <c r="N799" i="4"/>
  <c r="O799" i="4"/>
  <c r="N733" i="4"/>
  <c r="O733" i="4"/>
  <c r="N401" i="4"/>
  <c r="O401" i="4"/>
  <c r="N1295" i="4"/>
  <c r="O1295" i="4"/>
  <c r="N1279" i="4"/>
  <c r="O1279" i="4"/>
  <c r="N1262" i="4"/>
  <c r="O1262" i="4"/>
  <c r="N1246" i="4"/>
  <c r="O1246" i="4"/>
  <c r="N1228" i="4"/>
  <c r="O1228" i="4"/>
  <c r="N1211" i="4"/>
  <c r="O1211" i="4"/>
  <c r="N1194" i="4"/>
  <c r="O1194" i="4"/>
  <c r="N1178" i="4"/>
  <c r="O1178" i="4"/>
  <c r="N1162" i="4"/>
  <c r="O1162" i="4"/>
  <c r="N1145" i="4"/>
  <c r="O1145" i="4"/>
  <c r="N1128" i="4"/>
  <c r="O1128" i="4"/>
  <c r="N1111" i="4"/>
  <c r="O1111" i="4"/>
  <c r="N1092" i="4"/>
  <c r="O1092" i="4"/>
  <c r="N1075" i="4"/>
  <c r="O1075" i="4"/>
  <c r="N1059" i="4"/>
  <c r="O1059" i="4"/>
  <c r="N1042" i="4"/>
  <c r="O1042" i="4"/>
  <c r="N1025" i="4"/>
  <c r="O1025" i="4"/>
  <c r="N1008" i="4"/>
  <c r="O1008" i="4"/>
  <c r="N991" i="4"/>
  <c r="O991" i="4"/>
  <c r="N974" i="4"/>
  <c r="O974" i="4"/>
  <c r="N957" i="4"/>
  <c r="O957" i="4"/>
  <c r="O941" i="4"/>
  <c r="N941" i="4"/>
  <c r="O924" i="4"/>
  <c r="N924" i="4"/>
  <c r="O907" i="4"/>
  <c r="N907" i="4"/>
  <c r="O891" i="4"/>
  <c r="N891" i="4"/>
  <c r="O875" i="4"/>
  <c r="N875" i="4"/>
  <c r="N859" i="4"/>
  <c r="O859" i="4"/>
  <c r="N843" i="4"/>
  <c r="O843" i="4"/>
  <c r="N827" i="4"/>
  <c r="O827" i="4"/>
  <c r="N706" i="4"/>
  <c r="O706" i="4"/>
  <c r="N610" i="4"/>
  <c r="O610" i="4"/>
  <c r="N1251" i="4"/>
  <c r="O1251" i="4"/>
  <c r="N1233" i="4"/>
  <c r="O1233" i="4"/>
  <c r="N1216" i="4"/>
  <c r="O1216" i="4"/>
  <c r="N1199" i="4"/>
  <c r="O1199" i="4"/>
  <c r="N1183" i="4"/>
  <c r="O1183" i="4"/>
  <c r="N1167" i="4"/>
  <c r="O1167" i="4"/>
  <c r="N1151" i="4"/>
  <c r="O1151" i="4"/>
  <c r="N1133" i="4"/>
  <c r="O1133" i="4"/>
  <c r="N1116" i="4"/>
  <c r="O1116" i="4"/>
  <c r="N1098" i="4"/>
  <c r="O1098" i="4"/>
  <c r="N1081" i="4"/>
  <c r="O1081" i="4"/>
  <c r="N1064" i="4"/>
  <c r="O1064" i="4"/>
  <c r="N1047" i="4"/>
  <c r="O1047" i="4"/>
  <c r="N1030" i="4"/>
  <c r="O1030" i="4"/>
  <c r="N1013" i="4"/>
  <c r="O1013" i="4"/>
  <c r="N996" i="4"/>
  <c r="O996" i="4"/>
  <c r="N979" i="4"/>
  <c r="O979" i="4"/>
  <c r="N962" i="4"/>
  <c r="O962" i="4"/>
  <c r="O946" i="4"/>
  <c r="N946" i="4"/>
  <c r="O930" i="4"/>
  <c r="N930" i="4"/>
  <c r="O913" i="4"/>
  <c r="N913" i="4"/>
  <c r="O896" i="4"/>
  <c r="N896" i="4"/>
  <c r="O880" i="4"/>
  <c r="N880" i="4"/>
  <c r="O864" i="4"/>
  <c r="N864" i="4"/>
  <c r="N787" i="4"/>
  <c r="O787" i="4"/>
  <c r="N753" i="4"/>
  <c r="O753" i="4"/>
  <c r="N677" i="4"/>
  <c r="O677" i="4"/>
  <c r="N853" i="4"/>
  <c r="O853" i="4"/>
  <c r="N837" i="4"/>
  <c r="O837" i="4"/>
  <c r="N820" i="4"/>
  <c r="O820" i="4"/>
  <c r="N709" i="4"/>
  <c r="O709" i="4"/>
  <c r="N663" i="4"/>
  <c r="O663" i="4"/>
  <c r="O597" i="4"/>
  <c r="N597" i="4"/>
  <c r="N299" i="4"/>
  <c r="O299" i="4"/>
  <c r="N850" i="4"/>
  <c r="O850" i="4"/>
  <c r="N834" i="4"/>
  <c r="O834" i="4"/>
  <c r="N817" i="4"/>
  <c r="O817" i="4"/>
  <c r="N800" i="4"/>
  <c r="O800" i="4"/>
  <c r="N784" i="4"/>
  <c r="O784" i="4"/>
  <c r="N767" i="4"/>
  <c r="O767" i="4"/>
  <c r="N750" i="4"/>
  <c r="O750" i="4"/>
  <c r="N734" i="4"/>
  <c r="O734" i="4"/>
  <c r="N669" i="4"/>
  <c r="O669" i="4"/>
  <c r="N409" i="4"/>
  <c r="O409" i="4"/>
  <c r="N112" i="4"/>
  <c r="O112" i="4"/>
  <c r="N801" i="4"/>
  <c r="O801" i="4"/>
  <c r="N785" i="4"/>
  <c r="O785" i="4"/>
  <c r="N768" i="4"/>
  <c r="O768" i="4"/>
  <c r="N751" i="4"/>
  <c r="O751" i="4"/>
  <c r="N735" i="4"/>
  <c r="O735" i="4"/>
  <c r="N718" i="4"/>
  <c r="O718" i="4"/>
  <c r="N697" i="4"/>
  <c r="O697" i="4"/>
  <c r="N665" i="4"/>
  <c r="O665" i="4"/>
  <c r="N631" i="4"/>
  <c r="O631" i="4"/>
  <c r="N606" i="4"/>
  <c r="O606" i="4"/>
  <c r="O590" i="4"/>
  <c r="N590" i="4"/>
  <c r="N405" i="4"/>
  <c r="O405" i="4"/>
  <c r="N340" i="4"/>
  <c r="O340" i="4"/>
  <c r="N275" i="4"/>
  <c r="O275" i="4"/>
  <c r="N806" i="4"/>
  <c r="O806" i="4"/>
  <c r="N790" i="4"/>
  <c r="O790" i="4"/>
  <c r="N773" i="4"/>
  <c r="O773" i="4"/>
  <c r="N756" i="4"/>
  <c r="O756" i="4"/>
  <c r="N740" i="4"/>
  <c r="O740" i="4"/>
  <c r="N719" i="4"/>
  <c r="O719" i="4"/>
  <c r="N683" i="4"/>
  <c r="O683" i="4"/>
  <c r="N651" i="4"/>
  <c r="O651" i="4"/>
  <c r="N616" i="4"/>
  <c r="O616" i="4"/>
  <c r="N720" i="4"/>
  <c r="O720" i="4"/>
  <c r="N704" i="4"/>
  <c r="O704" i="4"/>
  <c r="N696" i="4"/>
  <c r="O696" i="4"/>
  <c r="N688" i="4"/>
  <c r="O688" i="4"/>
  <c r="N680" i="4"/>
  <c r="O680" i="4"/>
  <c r="N672" i="4"/>
  <c r="O672" i="4"/>
  <c r="N664" i="4"/>
  <c r="O664" i="4"/>
  <c r="N656" i="4"/>
  <c r="O656" i="4"/>
  <c r="N648" i="4"/>
  <c r="O648" i="4"/>
  <c r="N639" i="4"/>
  <c r="O639" i="4"/>
  <c r="N630" i="4"/>
  <c r="O630" i="4"/>
  <c r="N622" i="4"/>
  <c r="O622" i="4"/>
  <c r="N608" i="4"/>
  <c r="O608" i="4"/>
  <c r="O592" i="4"/>
  <c r="N592" i="4"/>
  <c r="O575" i="4"/>
  <c r="N575" i="4"/>
  <c r="N396" i="4"/>
  <c r="O396" i="4"/>
  <c r="N364" i="4"/>
  <c r="O364" i="4"/>
  <c r="N607" i="4"/>
  <c r="O607" i="4"/>
  <c r="O591" i="4"/>
  <c r="N591" i="4"/>
  <c r="N386" i="4"/>
  <c r="O386" i="4"/>
  <c r="N328" i="4"/>
  <c r="O328" i="4"/>
  <c r="N295" i="4"/>
  <c r="O295" i="4"/>
  <c r="N403" i="4"/>
  <c r="O403" i="4"/>
  <c r="N388" i="4"/>
  <c r="O388" i="4"/>
  <c r="N371" i="4"/>
  <c r="O371" i="4"/>
  <c r="N356" i="4"/>
  <c r="O356" i="4"/>
  <c r="N335" i="4"/>
  <c r="O335" i="4"/>
  <c r="N319" i="4"/>
  <c r="O319" i="4"/>
  <c r="N303" i="4"/>
  <c r="O303" i="4"/>
  <c r="N286" i="4"/>
  <c r="O286" i="4"/>
  <c r="N145" i="4"/>
  <c r="O145" i="4"/>
  <c r="O564" i="4"/>
  <c r="N564" i="4"/>
  <c r="O559" i="4"/>
  <c r="N559" i="4"/>
  <c r="O555" i="4"/>
  <c r="N555" i="4"/>
  <c r="O551" i="4"/>
  <c r="N551" i="4"/>
  <c r="O547" i="4"/>
  <c r="N547" i="4"/>
  <c r="O543" i="4"/>
  <c r="N543" i="4"/>
  <c r="O539" i="4"/>
  <c r="N539" i="4"/>
  <c r="O535" i="4"/>
  <c r="N535" i="4"/>
  <c r="O530" i="4"/>
  <c r="N530" i="4"/>
  <c r="O526" i="4"/>
  <c r="N526" i="4"/>
  <c r="O521" i="4"/>
  <c r="N521" i="4"/>
  <c r="O516" i="4"/>
  <c r="N516" i="4"/>
  <c r="O512" i="4"/>
  <c r="N512" i="4"/>
  <c r="O508" i="4"/>
  <c r="N508" i="4"/>
  <c r="O504" i="4"/>
  <c r="N504" i="4"/>
  <c r="O500" i="4"/>
  <c r="N500" i="4"/>
  <c r="O495" i="4"/>
  <c r="N495" i="4"/>
  <c r="O491" i="4"/>
  <c r="N491" i="4"/>
  <c r="O487" i="4"/>
  <c r="N487" i="4"/>
  <c r="O483" i="4"/>
  <c r="N483" i="4"/>
  <c r="O479" i="4"/>
  <c r="N479" i="4"/>
  <c r="O474" i="4"/>
  <c r="N474" i="4"/>
  <c r="O470" i="4"/>
  <c r="N470" i="4"/>
  <c r="O466" i="4"/>
  <c r="N466" i="4"/>
  <c r="O462" i="4"/>
  <c r="N462" i="4"/>
  <c r="O458" i="4"/>
  <c r="N458" i="4"/>
  <c r="O454" i="4"/>
  <c r="N454" i="4"/>
  <c r="O449" i="4"/>
  <c r="N449" i="4"/>
  <c r="O445" i="4"/>
  <c r="N445" i="4"/>
  <c r="O440" i="4"/>
  <c r="N440" i="4"/>
  <c r="O436" i="4"/>
  <c r="N436" i="4"/>
  <c r="O432" i="4"/>
  <c r="N432" i="4"/>
  <c r="O428" i="4"/>
  <c r="N428" i="4"/>
  <c r="O424" i="4"/>
  <c r="N424" i="4"/>
  <c r="O420" i="4"/>
  <c r="N420" i="4"/>
  <c r="O416" i="4"/>
  <c r="N416" i="4"/>
  <c r="O412" i="4"/>
  <c r="N412" i="4"/>
  <c r="N402" i="4"/>
  <c r="O402" i="4"/>
  <c r="N382" i="4"/>
  <c r="O382" i="4"/>
  <c r="N357" i="4"/>
  <c r="O357" i="4"/>
  <c r="N337" i="4"/>
  <c r="O337" i="4"/>
  <c r="N321" i="4"/>
  <c r="O321" i="4"/>
  <c r="N305" i="4"/>
  <c r="O305" i="4"/>
  <c r="N288" i="4"/>
  <c r="O288" i="4"/>
  <c r="N272" i="4"/>
  <c r="O272" i="4"/>
  <c r="N138" i="4"/>
  <c r="O138" i="4"/>
  <c r="O131" i="4"/>
  <c r="N387" i="4"/>
  <c r="O387" i="4"/>
  <c r="N370" i="4"/>
  <c r="O370" i="4"/>
  <c r="N354" i="4"/>
  <c r="O354" i="4"/>
  <c r="N338" i="4"/>
  <c r="O338" i="4"/>
  <c r="N322" i="4"/>
  <c r="O322" i="4"/>
  <c r="N306" i="4"/>
  <c r="O306" i="4"/>
  <c r="N289" i="4"/>
  <c r="O289" i="4"/>
  <c r="N273" i="4"/>
  <c r="O273" i="4"/>
  <c r="N265" i="4"/>
  <c r="O265" i="4"/>
  <c r="N261" i="4"/>
  <c r="O261" i="4"/>
  <c r="N257" i="4"/>
  <c r="O257" i="4"/>
  <c r="N136" i="4"/>
  <c r="O136" i="4"/>
  <c r="O129" i="4"/>
  <c r="N83" i="4"/>
  <c r="O83" i="4"/>
  <c r="O252" i="4"/>
  <c r="N252" i="4"/>
  <c r="O248" i="4"/>
  <c r="N248" i="4"/>
  <c r="O244" i="4"/>
  <c r="N244" i="4"/>
  <c r="O240" i="4"/>
  <c r="N240" i="4"/>
  <c r="O235" i="4"/>
  <c r="N235" i="4"/>
  <c r="O231" i="4"/>
  <c r="N231" i="4"/>
  <c r="O226" i="4"/>
  <c r="N226" i="4"/>
  <c r="O222" i="4"/>
  <c r="N222" i="4"/>
  <c r="O217" i="4"/>
  <c r="N217" i="4"/>
  <c r="O213" i="4"/>
  <c r="N213" i="4"/>
  <c r="O208" i="4"/>
  <c r="N208" i="4"/>
  <c r="O204" i="4"/>
  <c r="N204" i="4"/>
  <c r="O200" i="4"/>
  <c r="N200" i="4"/>
  <c r="O196" i="4"/>
  <c r="N196" i="4"/>
  <c r="N135" i="4"/>
  <c r="O135" i="4"/>
  <c r="O128" i="4"/>
  <c r="N121" i="4"/>
  <c r="O121" i="4"/>
  <c r="N175" i="4"/>
  <c r="O175" i="4"/>
  <c r="N171" i="4"/>
  <c r="O171" i="4"/>
  <c r="N166" i="4"/>
  <c r="O166" i="4"/>
  <c r="N162" i="4"/>
  <c r="O162" i="4"/>
  <c r="N158" i="4"/>
  <c r="O158" i="4"/>
  <c r="N154" i="4"/>
  <c r="O154" i="4"/>
  <c r="N88" i="4"/>
  <c r="O88" i="4"/>
  <c r="N79" i="4"/>
  <c r="O79" i="4"/>
  <c r="N190" i="4"/>
  <c r="O190" i="4"/>
  <c r="N186" i="4"/>
  <c r="O186" i="4"/>
  <c r="N104" i="4"/>
  <c r="O104" i="4"/>
  <c r="N99" i="4"/>
  <c r="O99" i="4"/>
  <c r="N85" i="4"/>
  <c r="O85" i="4"/>
  <c r="N76" i="4"/>
  <c r="O76" i="4"/>
  <c r="O97" i="4"/>
  <c r="N97" i="4"/>
  <c r="O93" i="4"/>
  <c r="N93" i="4"/>
  <c r="N1525" i="4"/>
  <c r="O1525" i="4"/>
  <c r="N1399" i="4"/>
  <c r="O1399" i="4"/>
  <c r="N1320" i="4"/>
  <c r="O1320" i="4"/>
  <c r="N1260" i="4"/>
  <c r="O1260" i="4"/>
  <c r="N1518" i="4"/>
  <c r="O1518" i="4"/>
  <c r="N1446" i="4"/>
  <c r="O1446" i="4"/>
  <c r="N1455" i="4"/>
  <c r="O1455" i="4"/>
  <c r="N1311" i="4"/>
  <c r="O1311" i="4"/>
  <c r="N1564" i="4"/>
  <c r="O1564" i="4"/>
  <c r="N1438" i="4"/>
  <c r="O1438" i="4"/>
  <c r="N1386" i="4"/>
  <c r="O1386" i="4"/>
  <c r="N1315" i="4"/>
  <c r="O1315" i="4"/>
  <c r="N1366" i="4"/>
  <c r="O1366" i="4"/>
  <c r="N1312" i="4"/>
  <c r="O1312" i="4"/>
  <c r="N1219" i="4"/>
  <c r="O1219" i="4"/>
  <c r="N1161" i="4"/>
  <c r="O1161" i="4"/>
  <c r="N1091" i="4"/>
  <c r="O1091" i="4"/>
  <c r="N1024" i="4"/>
  <c r="O1024" i="4"/>
  <c r="N960" i="4"/>
  <c r="O960" i="4"/>
  <c r="O894" i="4"/>
  <c r="N894" i="4"/>
  <c r="N832" i="4"/>
  <c r="O832" i="4"/>
  <c r="N1491" i="4"/>
  <c r="O1491" i="4"/>
  <c r="N1482" i="4"/>
  <c r="O1482" i="4"/>
  <c r="N1473" i="4"/>
  <c r="O1473" i="4"/>
  <c r="N1464" i="4"/>
  <c r="O1464" i="4"/>
  <c r="N1392" i="4"/>
  <c r="O1392" i="4"/>
  <c r="N1359" i="4"/>
  <c r="O1359" i="4"/>
  <c r="N1341" i="4"/>
  <c r="O1341" i="4"/>
  <c r="N1305" i="4"/>
  <c r="O1305" i="4"/>
  <c r="N1273" i="4"/>
  <c r="O1273" i="4"/>
  <c r="N1256" i="4"/>
  <c r="O1256" i="4"/>
  <c r="N1396" i="4"/>
  <c r="O1396" i="4"/>
  <c r="N1270" i="4"/>
  <c r="O1270" i="4"/>
  <c r="N1185" i="4"/>
  <c r="O1185" i="4"/>
  <c r="N1114" i="4"/>
  <c r="O1114" i="4"/>
  <c r="N1045" i="4"/>
  <c r="O1045" i="4"/>
  <c r="N969" i="4"/>
  <c r="O969" i="4"/>
  <c r="O902" i="4"/>
  <c r="N902" i="4"/>
  <c r="N758" i="4"/>
  <c r="O758" i="4"/>
  <c r="N1796" i="4"/>
  <c r="O1796" i="4"/>
  <c r="N1788" i="4"/>
  <c r="O1788" i="4"/>
  <c r="N1780" i="4"/>
  <c r="O1780" i="4"/>
  <c r="N1771" i="4"/>
  <c r="O1771" i="4"/>
  <c r="N1762" i="4"/>
  <c r="O1762" i="4"/>
  <c r="N1752" i="4"/>
  <c r="O1752" i="4"/>
  <c r="N1738" i="4"/>
  <c r="O1738" i="4"/>
  <c r="N1729" i="4"/>
  <c r="O1729" i="4"/>
  <c r="N1706" i="4"/>
  <c r="O1706" i="4"/>
  <c r="N1697" i="4"/>
  <c r="O1697" i="4"/>
  <c r="N1688" i="4"/>
  <c r="O1688" i="4"/>
  <c r="N1678" i="4"/>
  <c r="O1678" i="4"/>
  <c r="N1670" i="4"/>
  <c r="O1670" i="4"/>
  <c r="N1661" i="4"/>
  <c r="O1661" i="4"/>
  <c r="N1652" i="4"/>
  <c r="O1652" i="4"/>
  <c r="N1643" i="4"/>
  <c r="O1643" i="4"/>
  <c r="N1634" i="4"/>
  <c r="O1634" i="4"/>
  <c r="N1630" i="4"/>
  <c r="O1630" i="4"/>
  <c r="N1622" i="4"/>
  <c r="O1622" i="4"/>
  <c r="N1613" i="4"/>
  <c r="O1613" i="4"/>
  <c r="N1604" i="4"/>
  <c r="O1604" i="4"/>
  <c r="N1595" i="4"/>
  <c r="O1595" i="4"/>
  <c r="N1586" i="4"/>
  <c r="O1586" i="4"/>
  <c r="N1573" i="4"/>
  <c r="O1573" i="4"/>
  <c r="N1540" i="4"/>
  <c r="O1540" i="4"/>
  <c r="N1460" i="4"/>
  <c r="O1460" i="4"/>
  <c r="N1411" i="4"/>
  <c r="O1411" i="4"/>
  <c r="N1376" i="4"/>
  <c r="O1376" i="4"/>
  <c r="N1342" i="4"/>
  <c r="O1342" i="4"/>
  <c r="N1306" i="4"/>
  <c r="O1306" i="4"/>
  <c r="N1248" i="4"/>
  <c r="O1248" i="4"/>
  <c r="N1213" i="4"/>
  <c r="O1213" i="4"/>
  <c r="N1164" i="4"/>
  <c r="O1164" i="4"/>
  <c r="N1130" i="4"/>
  <c r="O1130" i="4"/>
  <c r="N1077" i="4"/>
  <c r="O1077" i="4"/>
  <c r="N1044" i="4"/>
  <c r="O1044" i="4"/>
  <c r="N1010" i="4"/>
  <c r="O1010" i="4"/>
  <c r="N976" i="4"/>
  <c r="O976" i="4"/>
  <c r="O943" i="4"/>
  <c r="N943" i="4"/>
  <c r="O910" i="4"/>
  <c r="N910" i="4"/>
  <c r="O877" i="4"/>
  <c r="N877" i="4"/>
  <c r="N828" i="4"/>
  <c r="O828" i="4"/>
  <c r="N722" i="4"/>
  <c r="O722" i="4"/>
  <c r="N1291" i="4"/>
  <c r="O1291" i="4"/>
  <c r="N1258" i="4"/>
  <c r="O1258" i="4"/>
  <c r="N1241" i="4"/>
  <c r="O1241" i="4"/>
  <c r="N1207" i="4"/>
  <c r="O1207" i="4"/>
  <c r="N1158" i="4"/>
  <c r="O1158" i="4"/>
  <c r="N1123" i="4"/>
  <c r="O1123" i="4"/>
  <c r="N1088" i="4"/>
  <c r="O1088" i="4"/>
  <c r="N1054" i="4"/>
  <c r="O1054" i="4"/>
  <c r="N1020" i="4"/>
  <c r="O1020" i="4"/>
  <c r="N986" i="4"/>
  <c r="O986" i="4"/>
  <c r="N953" i="4"/>
  <c r="O953" i="4"/>
  <c r="O920" i="4"/>
  <c r="N920" i="4"/>
  <c r="O871" i="4"/>
  <c r="N871" i="4"/>
  <c r="N839" i="4"/>
  <c r="O839" i="4"/>
  <c r="N703" i="4"/>
  <c r="O703" i="4"/>
  <c r="N1247" i="4"/>
  <c r="O1247" i="4"/>
  <c r="N1229" i="4"/>
  <c r="O1229" i="4"/>
  <c r="N1195" i="4"/>
  <c r="O1195" i="4"/>
  <c r="N1163" i="4"/>
  <c r="O1163" i="4"/>
  <c r="N1129" i="4"/>
  <c r="O1129" i="4"/>
  <c r="N1076" i="4"/>
  <c r="O1076" i="4"/>
  <c r="N1043" i="4"/>
  <c r="O1043" i="4"/>
  <c r="N1009" i="4"/>
  <c r="O1009" i="4"/>
  <c r="N975" i="4"/>
  <c r="O975" i="4"/>
  <c r="O942" i="4"/>
  <c r="N942" i="4"/>
  <c r="O908" i="4"/>
  <c r="N908" i="4"/>
  <c r="N811" i="4"/>
  <c r="O811" i="4"/>
  <c r="N644" i="4"/>
  <c r="O644" i="4"/>
  <c r="N833" i="4"/>
  <c r="O833" i="4"/>
  <c r="N646" i="4"/>
  <c r="O646" i="4"/>
  <c r="N830" i="4"/>
  <c r="O830" i="4"/>
  <c r="N796" i="4"/>
  <c r="O796" i="4"/>
  <c r="N746" i="4"/>
  <c r="O746" i="4"/>
  <c r="N653" i="4"/>
  <c r="O653" i="4"/>
  <c r="N797" i="4"/>
  <c r="O797" i="4"/>
  <c r="N764" i="4"/>
  <c r="O764" i="4"/>
  <c r="N731" i="4"/>
  <c r="O731" i="4"/>
  <c r="N689" i="4"/>
  <c r="O689" i="4"/>
  <c r="N623" i="4"/>
  <c r="O623" i="4"/>
  <c r="O586" i="4"/>
  <c r="N586" i="4"/>
  <c r="N786" i="4"/>
  <c r="O786" i="4"/>
  <c r="N752" i="4"/>
  <c r="O752" i="4"/>
  <c r="N675" i="4"/>
  <c r="O675" i="4"/>
  <c r="N367" i="4"/>
  <c r="O367" i="4"/>
  <c r="N702" i="4"/>
  <c r="O702" i="4"/>
  <c r="N686" i="4"/>
  <c r="O686" i="4"/>
  <c r="N670" i="4"/>
  <c r="O670" i="4"/>
  <c r="N654" i="4"/>
  <c r="O654" i="4"/>
  <c r="N645" i="4"/>
  <c r="O645" i="4"/>
  <c r="N628" i="4"/>
  <c r="O628" i="4"/>
  <c r="N604" i="4"/>
  <c r="O604" i="4"/>
  <c r="N408" i="4"/>
  <c r="O408" i="4"/>
  <c r="N392" i="4"/>
  <c r="O392" i="4"/>
  <c r="N603" i="4"/>
  <c r="O603" i="4"/>
  <c r="N369" i="4"/>
  <c r="O369" i="4"/>
  <c r="N320" i="4"/>
  <c r="O320" i="4"/>
  <c r="N102" i="4"/>
  <c r="O102" i="4"/>
  <c r="N368" i="4"/>
  <c r="O368" i="4"/>
  <c r="N331" i="4"/>
  <c r="O331" i="4"/>
  <c r="N282" i="4"/>
  <c r="O282" i="4"/>
  <c r="O567" i="4"/>
  <c r="N567" i="4"/>
  <c r="O558" i="4"/>
  <c r="N558" i="4"/>
  <c r="O550" i="4"/>
  <c r="N550" i="4"/>
  <c r="O542" i="4"/>
  <c r="N542" i="4"/>
  <c r="O534" i="4"/>
  <c r="N534" i="4"/>
  <c r="O520" i="4"/>
  <c r="N520" i="4"/>
  <c r="O511" i="4"/>
  <c r="N511" i="4"/>
  <c r="O503" i="4"/>
  <c r="N503" i="4"/>
  <c r="O494" i="4"/>
  <c r="N494" i="4"/>
  <c r="O482" i="4"/>
  <c r="N482" i="4"/>
  <c r="O473" i="4"/>
  <c r="N473" i="4"/>
  <c r="O465" i="4"/>
  <c r="N465" i="4"/>
  <c r="O457" i="4"/>
  <c r="N457" i="4"/>
  <c r="O448" i="4"/>
  <c r="N448" i="4"/>
  <c r="O439" i="4"/>
  <c r="N439" i="4"/>
  <c r="O431" i="4"/>
  <c r="N431" i="4"/>
  <c r="O423" i="4"/>
  <c r="N423" i="4"/>
  <c r="O415" i="4"/>
  <c r="N415" i="4"/>
  <c r="N398" i="4"/>
  <c r="O398" i="4"/>
  <c r="N353" i="4"/>
  <c r="O353" i="4"/>
  <c r="N317" i="4"/>
  <c r="O317" i="4"/>
  <c r="N284" i="4"/>
  <c r="O284" i="4"/>
  <c r="N75" i="4"/>
  <c r="O75" i="4"/>
  <c r="N366" i="4"/>
  <c r="O366" i="4"/>
  <c r="N318" i="4"/>
  <c r="O318" i="4"/>
  <c r="N285" i="4"/>
  <c r="O285" i="4"/>
  <c r="N264" i="4"/>
  <c r="O264" i="4"/>
  <c r="N109" i="4"/>
  <c r="O109" i="4"/>
  <c r="N103" i="4"/>
  <c r="O103" i="4"/>
  <c r="O247" i="4"/>
  <c r="N247" i="4"/>
  <c r="O239" i="4"/>
  <c r="N239" i="4"/>
  <c r="O229" i="4"/>
  <c r="N229" i="4"/>
  <c r="O221" i="4"/>
  <c r="N221" i="4"/>
  <c r="O207" i="4"/>
  <c r="N207" i="4"/>
  <c r="O199" i="4"/>
  <c r="N199" i="4"/>
  <c r="N117" i="4"/>
  <c r="O117" i="4"/>
  <c r="N179" i="4"/>
  <c r="O179" i="4"/>
  <c r="N170" i="4"/>
  <c r="O170" i="4"/>
  <c r="N161" i="4"/>
  <c r="O161" i="4"/>
  <c r="N119" i="4"/>
  <c r="O119" i="4"/>
  <c r="N193" i="4"/>
  <c r="O193" i="4"/>
  <c r="N185" i="4"/>
  <c r="O185" i="4"/>
  <c r="N77" i="4"/>
  <c r="O77" i="4"/>
  <c r="O92" i="4"/>
  <c r="N92" i="4"/>
  <c r="N1561" i="4"/>
  <c r="O1561" i="4"/>
  <c r="N1452" i="4"/>
  <c r="O1452" i="4"/>
  <c r="N1356" i="4"/>
  <c r="O1356" i="4"/>
  <c r="N283" i="4"/>
  <c r="O283" i="4"/>
  <c r="N1515" i="4"/>
  <c r="O1515" i="4"/>
  <c r="N1442" i="4"/>
  <c r="O1442" i="4"/>
  <c r="N1450" i="4"/>
  <c r="O1450" i="4"/>
  <c r="N1304" i="4"/>
  <c r="O1304" i="4"/>
  <c r="N1451" i="4"/>
  <c r="O1451" i="4"/>
  <c r="N1412" i="4"/>
  <c r="O1412" i="4"/>
  <c r="O584" i="4"/>
  <c r="N584" i="4"/>
  <c r="N1357" i="4"/>
  <c r="O1357" i="4"/>
  <c r="N1244" i="4"/>
  <c r="O1244" i="4"/>
  <c r="N1153" i="4"/>
  <c r="O1153" i="4"/>
  <c r="N1049" i="4"/>
  <c r="O1049" i="4"/>
  <c r="N990" i="4"/>
  <c r="O990" i="4"/>
  <c r="O923" i="4"/>
  <c r="N923" i="4"/>
  <c r="O861" i="4"/>
  <c r="N861" i="4"/>
  <c r="N1548" i="4"/>
  <c r="O1548" i="4"/>
  <c r="N1490" i="4"/>
  <c r="O1490" i="4"/>
  <c r="N1481" i="4"/>
  <c r="O1481" i="4"/>
  <c r="N1472" i="4"/>
  <c r="O1472" i="4"/>
  <c r="N1463" i="4"/>
  <c r="O1463" i="4"/>
  <c r="N1371" i="4"/>
  <c r="O1371" i="4"/>
  <c r="N1318" i="4"/>
  <c r="O1318" i="4"/>
  <c r="N1268" i="4"/>
  <c r="O1268" i="4"/>
  <c r="N1409" i="4"/>
  <c r="O1409" i="4"/>
  <c r="N1325" i="4"/>
  <c r="O1325" i="4"/>
  <c r="N1210" i="4"/>
  <c r="O1210" i="4"/>
  <c r="N1181" i="4"/>
  <c r="O1181" i="4"/>
  <c r="N1110" i="4"/>
  <c r="O1110" i="4"/>
  <c r="N1070" i="4"/>
  <c r="O1070" i="4"/>
  <c r="N998" i="4"/>
  <c r="O998" i="4"/>
  <c r="O932" i="4"/>
  <c r="N932" i="4"/>
  <c r="N840" i="4"/>
  <c r="O840" i="4"/>
  <c r="N1799" i="4"/>
  <c r="O1799" i="4"/>
  <c r="N1787" i="4"/>
  <c r="O1787" i="4"/>
  <c r="N1779" i="4"/>
  <c r="O1779" i="4"/>
  <c r="N1770" i="4"/>
  <c r="O1770" i="4"/>
  <c r="N1761" i="4"/>
  <c r="O1761" i="4"/>
  <c r="N1751" i="4"/>
  <c r="O1751" i="4"/>
  <c r="N1737" i="4"/>
  <c r="O1737" i="4"/>
  <c r="N1728" i="4"/>
  <c r="O1728" i="4"/>
  <c r="N1718" i="4"/>
  <c r="O1718" i="4"/>
  <c r="N1709" i="4"/>
  <c r="O1709" i="4"/>
  <c r="N1705" i="4"/>
  <c r="O1705" i="4"/>
  <c r="N1696" i="4"/>
  <c r="O1696" i="4"/>
  <c r="N1691" i="4"/>
  <c r="O1691" i="4"/>
  <c r="N1682" i="4"/>
  <c r="O1682" i="4"/>
  <c r="N1673" i="4"/>
  <c r="O1673" i="4"/>
  <c r="N1664" i="4"/>
  <c r="O1664" i="4"/>
  <c r="N1650" i="4"/>
  <c r="O1650" i="4"/>
  <c r="N1642" i="4"/>
  <c r="O1642" i="4"/>
  <c r="N1633" i="4"/>
  <c r="O1633" i="4"/>
  <c r="N1625" i="4"/>
  <c r="O1625" i="4"/>
  <c r="N1616" i="4"/>
  <c r="O1616" i="4"/>
  <c r="N1607" i="4"/>
  <c r="O1607" i="4"/>
  <c r="N1594" i="4"/>
  <c r="O1594" i="4"/>
  <c r="N1585" i="4"/>
  <c r="O1585" i="4"/>
  <c r="N1572" i="4"/>
  <c r="O1572" i="4"/>
  <c r="N1539" i="4"/>
  <c r="O1539" i="4"/>
  <c r="N1407" i="4"/>
  <c r="O1407" i="4"/>
  <c r="N1355" i="4"/>
  <c r="O1355" i="4"/>
  <c r="N1319" i="4"/>
  <c r="O1319" i="4"/>
  <c r="N1243" i="4"/>
  <c r="O1243" i="4"/>
  <c r="N1209" i="4"/>
  <c r="O1209" i="4"/>
  <c r="N1176" i="4"/>
  <c r="O1176" i="4"/>
  <c r="N1143" i="4"/>
  <c r="O1143" i="4"/>
  <c r="N1090" i="4"/>
  <c r="O1090" i="4"/>
  <c r="N1040" i="4"/>
  <c r="O1040" i="4"/>
  <c r="N1006" i="4"/>
  <c r="O1006" i="4"/>
  <c r="N972" i="4"/>
  <c r="O972" i="4"/>
  <c r="O922" i="4"/>
  <c r="N922" i="4"/>
  <c r="O873" i="4"/>
  <c r="N873" i="4"/>
  <c r="N819" i="4"/>
  <c r="O819" i="4"/>
  <c r="N715" i="4"/>
  <c r="O715" i="4"/>
  <c r="N1271" i="4"/>
  <c r="O1271" i="4"/>
  <c r="N1236" i="4"/>
  <c r="O1236" i="4"/>
  <c r="N1203" i="4"/>
  <c r="O1203" i="4"/>
  <c r="N1170" i="4"/>
  <c r="O1170" i="4"/>
  <c r="N1137" i="4"/>
  <c r="O1137" i="4"/>
  <c r="N1102" i="4"/>
  <c r="O1102" i="4"/>
  <c r="N1050" i="4"/>
  <c r="O1050" i="4"/>
  <c r="N1016" i="4"/>
  <c r="O1016" i="4"/>
  <c r="N965" i="4"/>
  <c r="O965" i="4"/>
  <c r="O933" i="4"/>
  <c r="N933" i="4"/>
  <c r="O883" i="4"/>
  <c r="N883" i="4"/>
  <c r="N835" i="4"/>
  <c r="O835" i="4"/>
  <c r="N671" i="4"/>
  <c r="O671" i="4"/>
  <c r="N1242" i="4"/>
  <c r="O1242" i="4"/>
  <c r="N1191" i="4"/>
  <c r="O1191" i="4"/>
  <c r="N1159" i="4"/>
  <c r="O1159" i="4"/>
  <c r="N1124" i="4"/>
  <c r="O1124" i="4"/>
  <c r="N1089" i="4"/>
  <c r="O1089" i="4"/>
  <c r="N1039" i="4"/>
  <c r="O1039" i="4"/>
  <c r="N1005" i="4"/>
  <c r="O1005" i="4"/>
  <c r="N971" i="4"/>
  <c r="O971" i="4"/>
  <c r="O938" i="4"/>
  <c r="N938" i="4"/>
  <c r="O888" i="4"/>
  <c r="N888" i="4"/>
  <c r="N803" i="4"/>
  <c r="O803" i="4"/>
  <c r="N737" i="4"/>
  <c r="O737" i="4"/>
  <c r="N845" i="4"/>
  <c r="O845" i="4"/>
  <c r="N724" i="4"/>
  <c r="O724" i="4"/>
  <c r="N629" i="4"/>
  <c r="O629" i="4"/>
  <c r="N858" i="4"/>
  <c r="O858" i="4"/>
  <c r="N808" i="4"/>
  <c r="O808" i="4"/>
  <c r="N776" i="4"/>
  <c r="O776" i="4"/>
  <c r="N742" i="4"/>
  <c r="O742" i="4"/>
  <c r="N636" i="4"/>
  <c r="O636" i="4"/>
  <c r="N809" i="4"/>
  <c r="O809" i="4"/>
  <c r="N777" i="4"/>
  <c r="O777" i="4"/>
  <c r="N727" i="4"/>
  <c r="O727" i="4"/>
  <c r="N649" i="4"/>
  <c r="O649" i="4"/>
  <c r="O598" i="4"/>
  <c r="N598" i="4"/>
  <c r="N308" i="4"/>
  <c r="O308" i="4"/>
  <c r="N782" i="4"/>
  <c r="O782" i="4"/>
  <c r="N732" i="4"/>
  <c r="O732" i="4"/>
  <c r="N634" i="4"/>
  <c r="O634" i="4"/>
  <c r="N712" i="4"/>
  <c r="O712" i="4"/>
  <c r="N692" i="4"/>
  <c r="O692" i="4"/>
  <c r="N676" i="4"/>
  <c r="O676" i="4"/>
  <c r="N652" i="4"/>
  <c r="O652" i="4"/>
  <c r="N626" i="4"/>
  <c r="O626" i="4"/>
  <c r="O600" i="4"/>
  <c r="N600" i="4"/>
  <c r="N381" i="4"/>
  <c r="O381" i="4"/>
  <c r="O599" i="4"/>
  <c r="N599" i="4"/>
  <c r="N312" i="4"/>
  <c r="O312" i="4"/>
  <c r="N363" i="4"/>
  <c r="O363" i="4"/>
  <c r="N327" i="4"/>
  <c r="O327" i="4"/>
  <c r="N294" i="4"/>
  <c r="O294" i="4"/>
  <c r="N571" i="4"/>
  <c r="O571" i="4"/>
  <c r="N561" i="4"/>
  <c r="O561" i="4"/>
  <c r="N557" i="4"/>
  <c r="O557" i="4"/>
  <c r="N545" i="4"/>
  <c r="O545" i="4"/>
  <c r="N537" i="4"/>
  <c r="O537" i="4"/>
  <c r="N514" i="4"/>
  <c r="O514" i="4"/>
  <c r="N502" i="4"/>
  <c r="O502" i="4"/>
  <c r="N493" i="4"/>
  <c r="O493" i="4"/>
  <c r="N485" i="4"/>
  <c r="O485" i="4"/>
  <c r="N477" i="4"/>
  <c r="O477" i="4"/>
  <c r="N464" i="4"/>
  <c r="O464" i="4"/>
  <c r="N456" i="4"/>
  <c r="O456" i="4"/>
  <c r="N447" i="4"/>
  <c r="O447" i="4"/>
  <c r="N438" i="4"/>
  <c r="O438" i="4"/>
  <c r="N430" i="4"/>
  <c r="O430" i="4"/>
  <c r="N422" i="4"/>
  <c r="O422" i="4"/>
  <c r="N414" i="4"/>
  <c r="O414" i="4"/>
  <c r="N394" i="4"/>
  <c r="O394" i="4"/>
  <c r="N346" i="4"/>
  <c r="O346" i="4"/>
  <c r="N313" i="4"/>
  <c r="O313" i="4"/>
  <c r="N280" i="4"/>
  <c r="O280" i="4"/>
  <c r="N123" i="4"/>
  <c r="O123" i="4"/>
  <c r="N379" i="4"/>
  <c r="O379" i="4"/>
  <c r="N347" i="4"/>
  <c r="O347" i="4"/>
  <c r="N314" i="4"/>
  <c r="O314" i="4"/>
  <c r="N281" i="4"/>
  <c r="O281" i="4"/>
  <c r="N259" i="4"/>
  <c r="O259" i="4"/>
  <c r="N106" i="4"/>
  <c r="O106" i="4"/>
  <c r="N246" i="4"/>
  <c r="O246" i="4"/>
  <c r="N228" i="4"/>
  <c r="O228" i="4"/>
  <c r="N220" i="4"/>
  <c r="O220" i="4"/>
  <c r="N210" i="4"/>
  <c r="O210" i="4"/>
  <c r="N198" i="4"/>
  <c r="O198" i="4"/>
  <c r="N113" i="4"/>
  <c r="O113" i="4"/>
  <c r="N81" i="4"/>
  <c r="O81" i="4"/>
  <c r="N178" i="4"/>
  <c r="O178" i="4"/>
  <c r="N168" i="4"/>
  <c r="O168" i="4"/>
  <c r="N160" i="4"/>
  <c r="O160" i="4"/>
  <c r="N115" i="4"/>
  <c r="O115" i="4"/>
  <c r="O188" i="4"/>
  <c r="N188" i="4"/>
  <c r="O91" i="4"/>
  <c r="N91" i="4"/>
  <c r="N1301" i="4"/>
  <c r="O1301" i="4"/>
  <c r="N1510" i="4"/>
  <c r="O1510" i="4"/>
  <c r="N1526" i="4"/>
  <c r="O1526" i="4"/>
  <c r="O1553" i="4"/>
  <c r="N1553" i="4"/>
  <c r="N1231" i="4"/>
  <c r="O1231" i="4"/>
  <c r="N1041" i="4"/>
  <c r="O1041" i="4"/>
  <c r="O878" i="4"/>
  <c r="N878" i="4"/>
  <c r="N1480" i="4"/>
  <c r="O1480" i="4"/>
  <c r="N1350" i="4"/>
  <c r="O1350" i="4"/>
  <c r="N1405" i="4"/>
  <c r="O1405" i="4"/>
  <c r="N1165" i="4"/>
  <c r="O1165" i="4"/>
  <c r="N1028" i="4"/>
  <c r="O1028" i="4"/>
  <c r="O919" i="4"/>
  <c r="N919" i="4"/>
  <c r="N693" i="4"/>
  <c r="O693" i="4"/>
  <c r="N1790" i="4"/>
  <c r="O1790" i="4"/>
  <c r="N1782" i="4"/>
  <c r="O1782" i="4"/>
  <c r="N1769" i="4"/>
  <c r="O1769" i="4"/>
  <c r="N1745" i="4"/>
  <c r="O1745" i="4"/>
  <c r="N1731" i="4"/>
  <c r="O1731" i="4"/>
  <c r="N1717" i="4"/>
  <c r="O1717" i="4"/>
  <c r="N1699" i="4"/>
  <c r="O1699" i="4"/>
  <c r="N1676" i="4"/>
  <c r="O1676" i="4"/>
  <c r="N1659" i="4"/>
  <c r="O1659" i="4"/>
  <c r="N1637" i="4"/>
  <c r="O1637" i="4"/>
  <c r="N1606" i="4"/>
  <c r="O1606" i="4"/>
  <c r="N1542" i="4"/>
  <c r="O1542" i="4"/>
  <c r="N1368" i="4"/>
  <c r="O1368" i="4"/>
  <c r="N1239" i="4"/>
  <c r="O1239" i="4"/>
  <c r="N1156" i="4"/>
  <c r="O1156" i="4"/>
  <c r="N1052" i="4"/>
  <c r="O1052" i="4"/>
  <c r="N951" i="4"/>
  <c r="O951" i="4"/>
  <c r="N816" i="4"/>
  <c r="O816" i="4"/>
  <c r="N1250" i="4"/>
  <c r="O1250" i="4"/>
  <c r="N1166" i="4"/>
  <c r="O1166" i="4"/>
  <c r="N1097" i="4"/>
  <c r="O1097" i="4"/>
  <c r="N1029" i="4"/>
  <c r="O1029" i="4"/>
  <c r="N961" i="4"/>
  <c r="O961" i="4"/>
  <c r="O912" i="4"/>
  <c r="N912" i="4"/>
  <c r="O895" i="4"/>
  <c r="N895" i="4"/>
  <c r="O863" i="4"/>
  <c r="N863" i="4"/>
  <c r="N847" i="4"/>
  <c r="O847" i="4"/>
  <c r="N831" i="4"/>
  <c r="O831" i="4"/>
  <c r="N717" i="4"/>
  <c r="O717" i="4"/>
  <c r="N372" i="4"/>
  <c r="O372" i="4"/>
  <c r="N1237" i="4"/>
  <c r="O1237" i="4"/>
  <c r="N1221" i="4"/>
  <c r="O1221" i="4"/>
  <c r="N1204" i="4"/>
  <c r="O1204" i="4"/>
  <c r="N1187" i="4"/>
  <c r="O1187" i="4"/>
  <c r="N1171" i="4"/>
  <c r="O1171" i="4"/>
  <c r="N1155" i="4"/>
  <c r="O1155" i="4"/>
  <c r="N1138" i="4"/>
  <c r="O1138" i="4"/>
  <c r="N1120" i="4"/>
  <c r="O1120" i="4"/>
  <c r="N1103" i="4"/>
  <c r="O1103" i="4"/>
  <c r="N1085" i="4"/>
  <c r="O1085" i="4"/>
  <c r="N1068" i="4"/>
  <c r="O1068" i="4"/>
  <c r="N1051" i="4"/>
  <c r="O1051" i="4"/>
  <c r="N1035" i="4"/>
  <c r="O1035" i="4"/>
  <c r="N1017" i="4"/>
  <c r="O1017" i="4"/>
  <c r="N1000" i="4"/>
  <c r="O1000" i="4"/>
  <c r="N983" i="4"/>
  <c r="O983" i="4"/>
  <c r="N966" i="4"/>
  <c r="O966" i="4"/>
  <c r="N950" i="4"/>
  <c r="O950" i="4"/>
  <c r="O934" i="4"/>
  <c r="N934" i="4"/>
  <c r="O917" i="4"/>
  <c r="N917" i="4"/>
  <c r="O900" i="4"/>
  <c r="N900" i="4"/>
  <c r="O884" i="4"/>
  <c r="N884" i="4"/>
  <c r="O868" i="4"/>
  <c r="N868" i="4"/>
  <c r="N795" i="4"/>
  <c r="O795" i="4"/>
  <c r="N762" i="4"/>
  <c r="O762" i="4"/>
  <c r="N729" i="4"/>
  <c r="O729" i="4"/>
  <c r="N857" i="4"/>
  <c r="O857" i="4"/>
  <c r="N841" i="4"/>
  <c r="O841" i="4"/>
  <c r="N825" i="4"/>
  <c r="O825" i="4"/>
  <c r="N714" i="4"/>
  <c r="O714" i="4"/>
  <c r="N605" i="4"/>
  <c r="O605" i="4"/>
  <c r="N332" i="4"/>
  <c r="O332" i="4"/>
  <c r="N854" i="4"/>
  <c r="O854" i="4"/>
  <c r="N838" i="4"/>
  <c r="O838" i="4"/>
  <c r="N821" i="4"/>
  <c r="O821" i="4"/>
  <c r="N804" i="4"/>
  <c r="O804" i="4"/>
  <c r="N788" i="4"/>
  <c r="O788" i="4"/>
  <c r="N771" i="4"/>
  <c r="O771" i="4"/>
  <c r="N754" i="4"/>
  <c r="O754" i="4"/>
  <c r="N738" i="4"/>
  <c r="O738" i="4"/>
  <c r="N685" i="4"/>
  <c r="O685" i="4"/>
  <c r="N618" i="4"/>
  <c r="O618" i="4"/>
  <c r="N377" i="4"/>
  <c r="O377" i="4"/>
  <c r="N805" i="4"/>
  <c r="O805" i="4"/>
  <c r="N789" i="4"/>
  <c r="O789" i="4"/>
  <c r="N772" i="4"/>
  <c r="O772" i="4"/>
  <c r="N755" i="4"/>
  <c r="O755" i="4"/>
  <c r="N739" i="4"/>
  <c r="O739" i="4"/>
  <c r="N721" i="4"/>
  <c r="O721" i="4"/>
  <c r="N705" i="4"/>
  <c r="O705" i="4"/>
  <c r="N673" i="4"/>
  <c r="O673" i="4"/>
  <c r="N640" i="4"/>
  <c r="O640" i="4"/>
  <c r="N611" i="4"/>
  <c r="O611" i="4"/>
  <c r="O594" i="4"/>
  <c r="N594" i="4"/>
  <c r="O577" i="4"/>
  <c r="N577" i="4"/>
  <c r="N355" i="4"/>
  <c r="O355" i="4"/>
  <c r="N291" i="4"/>
  <c r="O291" i="4"/>
  <c r="N810" i="4"/>
  <c r="O810" i="4"/>
  <c r="N794" i="4"/>
  <c r="O794" i="4"/>
  <c r="N778" i="4"/>
  <c r="O778" i="4"/>
  <c r="N761" i="4"/>
  <c r="O761" i="4"/>
  <c r="N744" i="4"/>
  <c r="O744" i="4"/>
  <c r="N728" i="4"/>
  <c r="O728" i="4"/>
  <c r="N691" i="4"/>
  <c r="O691" i="4"/>
  <c r="N659" i="4"/>
  <c r="O659" i="4"/>
  <c r="N625" i="4"/>
  <c r="O625" i="4"/>
  <c r="N725" i="4"/>
  <c r="O725" i="4"/>
  <c r="N708" i="4"/>
  <c r="O708" i="4"/>
  <c r="N698" i="4"/>
  <c r="O698" i="4"/>
  <c r="N690" i="4"/>
  <c r="O690" i="4"/>
  <c r="N682" i="4"/>
  <c r="O682" i="4"/>
  <c r="N674" i="4"/>
  <c r="O674" i="4"/>
  <c r="N666" i="4"/>
  <c r="O666" i="4"/>
  <c r="N658" i="4"/>
  <c r="O658" i="4"/>
  <c r="N650" i="4"/>
  <c r="O650" i="4"/>
  <c r="N641" i="4"/>
  <c r="O641" i="4"/>
  <c r="N633" i="4"/>
  <c r="O633" i="4"/>
  <c r="N624" i="4"/>
  <c r="O624" i="4"/>
  <c r="N615" i="4"/>
  <c r="O615" i="4"/>
  <c r="O596" i="4"/>
  <c r="N596" i="4"/>
  <c r="O579" i="4"/>
  <c r="N579" i="4"/>
  <c r="N400" i="4"/>
  <c r="O400" i="4"/>
  <c r="N375" i="4"/>
  <c r="O375" i="4"/>
  <c r="O595" i="4"/>
  <c r="N595" i="4"/>
  <c r="O578" i="4"/>
  <c r="N578" i="4"/>
  <c r="N336" i="4"/>
  <c r="O336" i="4"/>
  <c r="N304" i="4"/>
  <c r="O304" i="4"/>
  <c r="N407" i="4"/>
  <c r="O407" i="4"/>
  <c r="N391" i="4"/>
  <c r="O391" i="4"/>
  <c r="N376" i="4"/>
  <c r="O376" i="4"/>
  <c r="N360" i="4"/>
  <c r="O360" i="4"/>
  <c r="N339" i="4"/>
  <c r="O339" i="4"/>
  <c r="N323" i="4"/>
  <c r="O323" i="4"/>
  <c r="N307" i="4"/>
  <c r="O307" i="4"/>
  <c r="N290" i="4"/>
  <c r="O290" i="4"/>
  <c r="N274" i="4"/>
  <c r="O274" i="4"/>
  <c r="O130" i="4"/>
  <c r="O570" i="4"/>
  <c r="N570" i="4"/>
  <c r="O565" i="4"/>
  <c r="N565" i="4"/>
  <c r="O560" i="4"/>
  <c r="N560" i="4"/>
  <c r="O556" i="4"/>
  <c r="N556" i="4"/>
  <c r="O552" i="4"/>
  <c r="N552" i="4"/>
  <c r="O548" i="4"/>
  <c r="N548" i="4"/>
  <c r="O544" i="4"/>
  <c r="N544" i="4"/>
  <c r="O540" i="4"/>
  <c r="N540" i="4"/>
  <c r="O536" i="4"/>
  <c r="N536" i="4"/>
  <c r="O531" i="4"/>
  <c r="N531" i="4"/>
  <c r="O527" i="4"/>
  <c r="N527" i="4"/>
  <c r="O522" i="4"/>
  <c r="N522" i="4"/>
  <c r="O518" i="4"/>
  <c r="N518" i="4"/>
  <c r="O513" i="4"/>
  <c r="N513" i="4"/>
  <c r="O509" i="4"/>
  <c r="N509" i="4"/>
  <c r="O505" i="4"/>
  <c r="N505" i="4"/>
  <c r="O501" i="4"/>
  <c r="N501" i="4"/>
  <c r="O496" i="4"/>
  <c r="N496" i="4"/>
  <c r="O492" i="4"/>
  <c r="N492" i="4"/>
  <c r="O488" i="4"/>
  <c r="N488" i="4"/>
  <c r="O484" i="4"/>
  <c r="N484" i="4"/>
  <c r="O480" i="4"/>
  <c r="N480" i="4"/>
  <c r="O475" i="4"/>
  <c r="N475" i="4"/>
  <c r="O471" i="4"/>
  <c r="N471" i="4"/>
  <c r="O467" i="4"/>
  <c r="N467" i="4"/>
  <c r="O463" i="4"/>
  <c r="N463" i="4"/>
  <c r="O459" i="4"/>
  <c r="N459" i="4"/>
  <c r="O455" i="4"/>
  <c r="N455" i="4"/>
  <c r="O450" i="4"/>
  <c r="N450" i="4"/>
  <c r="O446" i="4"/>
  <c r="N446" i="4"/>
  <c r="O441" i="4"/>
  <c r="N441" i="4"/>
  <c r="O437" i="4"/>
  <c r="N437" i="4"/>
  <c r="O433" i="4"/>
  <c r="N433" i="4"/>
  <c r="O429" i="4"/>
  <c r="N429" i="4"/>
  <c r="O425" i="4"/>
  <c r="N425" i="4"/>
  <c r="O421" i="4"/>
  <c r="N421" i="4"/>
  <c r="O417" i="4"/>
  <c r="N417" i="4"/>
  <c r="O413" i="4"/>
  <c r="N413" i="4"/>
  <c r="N406" i="4"/>
  <c r="O406" i="4"/>
  <c r="N390" i="4"/>
  <c r="O390" i="4"/>
  <c r="N341" i="4"/>
  <c r="O341" i="4"/>
  <c r="N325" i="4"/>
  <c r="O325" i="4"/>
  <c r="N309" i="4"/>
  <c r="O309" i="4"/>
  <c r="N292" i="4"/>
  <c r="O292" i="4"/>
  <c r="N276" i="4"/>
  <c r="O276" i="4"/>
  <c r="N142" i="4"/>
  <c r="O142" i="4"/>
  <c r="N374" i="4"/>
  <c r="O374" i="4"/>
  <c r="N358" i="4"/>
  <c r="O358" i="4"/>
  <c r="N342" i="4"/>
  <c r="O342" i="4"/>
  <c r="N326" i="4"/>
  <c r="O326" i="4"/>
  <c r="N310" i="4"/>
  <c r="O310" i="4"/>
  <c r="N293" i="4"/>
  <c r="O293" i="4"/>
  <c r="N277" i="4"/>
  <c r="O277" i="4"/>
  <c r="N266" i="4"/>
  <c r="O266" i="4"/>
  <c r="N262" i="4"/>
  <c r="O262" i="4"/>
  <c r="N258" i="4"/>
  <c r="O258" i="4"/>
  <c r="N116" i="4"/>
  <c r="O116" i="4"/>
  <c r="N140" i="4"/>
  <c r="O140" i="4"/>
  <c r="O133" i="4"/>
  <c r="N253" i="4"/>
  <c r="O253" i="4"/>
  <c r="N249" i="4"/>
  <c r="O249" i="4"/>
  <c r="N245" i="4"/>
  <c r="O245" i="4"/>
  <c r="N241" i="4"/>
  <c r="O241" i="4"/>
  <c r="N236" i="4"/>
  <c r="O236" i="4"/>
  <c r="N232" i="4"/>
  <c r="O232" i="4"/>
  <c r="N227" i="4"/>
  <c r="O227" i="4"/>
  <c r="N223" i="4"/>
  <c r="O223" i="4"/>
  <c r="N219" i="4"/>
  <c r="O219" i="4"/>
  <c r="N214" i="4"/>
  <c r="O214" i="4"/>
  <c r="N209" i="4"/>
  <c r="O209" i="4"/>
  <c r="N205" i="4"/>
  <c r="O205" i="4"/>
  <c r="N201" i="4"/>
  <c r="O201" i="4"/>
  <c r="N197" i="4"/>
  <c r="O197" i="4"/>
  <c r="N139" i="4"/>
  <c r="O139" i="4"/>
  <c r="O132" i="4"/>
  <c r="N182" i="4"/>
  <c r="O182" i="4"/>
  <c r="N177" i="4"/>
  <c r="O177" i="4"/>
  <c r="N172" i="4"/>
  <c r="O172" i="4"/>
  <c r="N167" i="4"/>
  <c r="O167" i="4"/>
  <c r="N163" i="4"/>
  <c r="O163" i="4"/>
  <c r="N159" i="4"/>
  <c r="O159" i="4"/>
  <c r="N155" i="4"/>
  <c r="O155" i="4"/>
  <c r="N111" i="4"/>
  <c r="O111" i="4"/>
  <c r="N105" i="4"/>
  <c r="O105" i="4"/>
  <c r="O191" i="4"/>
  <c r="N191" i="4"/>
  <c r="O187" i="4"/>
  <c r="N187" i="4"/>
  <c r="N114" i="4"/>
  <c r="O114" i="4"/>
  <c r="N107" i="4"/>
  <c r="O107" i="4"/>
  <c r="N100" i="4"/>
  <c r="O100" i="4"/>
  <c r="N78" i="4"/>
  <c r="O78" i="4"/>
  <c r="N94" i="4"/>
  <c r="O94" i="4"/>
  <c r="N90" i="4"/>
  <c r="O90" i="4"/>
  <c r="N84" i="4"/>
  <c r="O84" i="4"/>
  <c r="O3" i="4" l="1"/>
</calcChain>
</file>

<file path=xl/sharedStrings.xml><?xml version="1.0" encoding="utf-8"?>
<sst xmlns="http://schemas.openxmlformats.org/spreadsheetml/2006/main" count="6340" uniqueCount="2825">
  <si>
    <t>ZDE</t>
  </si>
  <si>
    <t>Sleva %</t>
  </si>
  <si>
    <t>ä</t>
  </si>
  <si>
    <t xml:space="preserve"> </t>
  </si>
  <si>
    <t>PN 6,3</t>
  </si>
  <si>
    <t>110 x 2.7 x 5000</t>
  </si>
  <si>
    <t>125 x 3.1 x 5000</t>
  </si>
  <si>
    <t>160 x 4.0 x 5000</t>
  </si>
  <si>
    <t>200 x 4.9 x 5000</t>
  </si>
  <si>
    <t>250 x 6.2 x 5000</t>
  </si>
  <si>
    <t>315 x 7.7 x 5000</t>
  </si>
  <si>
    <t>PN 7,5</t>
  </si>
  <si>
    <t>32 x 1.6 x 5000</t>
  </si>
  <si>
    <t>PN 10</t>
  </si>
  <si>
    <t>40 x 1.9 x 5000</t>
  </si>
  <si>
    <t>50 x 2.4 x 5000</t>
  </si>
  <si>
    <t>75 x 2.9 x 5000</t>
  </si>
  <si>
    <t>90 x 3.5 x 5000</t>
  </si>
  <si>
    <t>110 x 4.2 x 5000</t>
  </si>
  <si>
    <t>125 x 4.8 x 5000</t>
  </si>
  <si>
    <t>160 x 6.2 x 5000</t>
  </si>
  <si>
    <t>200 x 7.7 x 5000</t>
  </si>
  <si>
    <t>250 x 9.6 x 5000</t>
  </si>
  <si>
    <t>400 x 15.3 x 5000</t>
  </si>
  <si>
    <t>25 x 1.5 x 5000</t>
  </si>
  <si>
    <t>PN 12,5</t>
  </si>
  <si>
    <t>32 x 1.9 x 5000</t>
  </si>
  <si>
    <t>40 x 2.4 x 5000</t>
  </si>
  <si>
    <t>50 x 3.0 x 5000</t>
  </si>
  <si>
    <t>63 x 3.0 x 5000</t>
  </si>
  <si>
    <t>75 x 3.6 x 5000</t>
  </si>
  <si>
    <t>90 x 4.3 x 5000</t>
  </si>
  <si>
    <t>110 x 5.3 x 5000</t>
  </si>
  <si>
    <t>125 x 6.0 x 5000</t>
  </si>
  <si>
    <t>160 x 7.7 x 5000</t>
  </si>
  <si>
    <t>16 x 1.5 x 5000</t>
  </si>
  <si>
    <t>PN 16</t>
  </si>
  <si>
    <t>20 x 1.5 x 5000</t>
  </si>
  <si>
    <t>25 x 1.9 x 5000</t>
  </si>
  <si>
    <t>32 x 2.4 x 5000</t>
  </si>
  <si>
    <t>40 x 3.0 x 5000</t>
  </si>
  <si>
    <t>50 x 3.7 x 5000</t>
  </si>
  <si>
    <t>63 x 3.8 x 5000</t>
  </si>
  <si>
    <t>75 x 4.5 x 5000</t>
  </si>
  <si>
    <t>110 x 6.6 x 5000</t>
  </si>
  <si>
    <t>F082025</t>
  </si>
  <si>
    <t>PN 7</t>
  </si>
  <si>
    <t>F082032</t>
  </si>
  <si>
    <t>PN 5</t>
  </si>
  <si>
    <t>F082040</t>
  </si>
  <si>
    <t>F082063</t>
  </si>
  <si>
    <t>F082075</t>
  </si>
  <si>
    <t>F082090</t>
  </si>
  <si>
    <t>PN 4</t>
  </si>
  <si>
    <t>PVC tlak. oblouk 11°15´ - PN 10</t>
  </si>
  <si>
    <t>PVC tlak. oblouk 22°30´ - PN 10</t>
  </si>
  <si>
    <t>PVC tlak. oblouk 30° - PN 10</t>
  </si>
  <si>
    <t>PVC tlak. oblouk 45° - PN 10</t>
  </si>
  <si>
    <t>PVC tlak. oblouk 60° - PN 10</t>
  </si>
  <si>
    <t>PVC tlak. oblouk 90° - PN 10</t>
  </si>
  <si>
    <t>1.02.063</t>
  </si>
  <si>
    <t xml:space="preserve"> 4-D RADIUS KOLENO</t>
  </si>
  <si>
    <t>63 X 63  83°</t>
  </si>
  <si>
    <t>1.03.063</t>
  </si>
  <si>
    <t xml:space="preserve">  63 X 63  90°</t>
  </si>
  <si>
    <t>1.05.032</t>
  </si>
  <si>
    <t xml:space="preserve">Koleno 90° </t>
  </si>
  <si>
    <t xml:space="preserve">  32 X 32  90°</t>
  </si>
  <si>
    <t>1.05.040</t>
  </si>
  <si>
    <t>Koleno 90°</t>
  </si>
  <si>
    <t xml:space="preserve">  40 X 40  90°</t>
  </si>
  <si>
    <t>1.05.050</t>
  </si>
  <si>
    <t xml:space="preserve">  50 X 50  90°</t>
  </si>
  <si>
    <t>1.05.063</t>
  </si>
  <si>
    <t xml:space="preserve">   63 X 63  90°</t>
  </si>
  <si>
    <t>1.05.075</t>
  </si>
  <si>
    <t xml:space="preserve">   75 X 75  90°</t>
  </si>
  <si>
    <t>1.05.090</t>
  </si>
  <si>
    <t xml:space="preserve">   90 X 90  90°</t>
  </si>
  <si>
    <t>1.05.110</t>
  </si>
  <si>
    <t xml:space="preserve">   110 X 110  90°</t>
  </si>
  <si>
    <t>PN 12.5</t>
  </si>
  <si>
    <t>1.05.125</t>
  </si>
  <si>
    <t xml:space="preserve">   125 X 125  90°</t>
  </si>
  <si>
    <t>1.05.140</t>
  </si>
  <si>
    <t xml:space="preserve">  140 X 140  90°</t>
  </si>
  <si>
    <t>1.05.160</t>
  </si>
  <si>
    <t xml:space="preserve">  160 X 160  90°</t>
  </si>
  <si>
    <t>1.05.200</t>
  </si>
  <si>
    <t>200 X 200  90°</t>
  </si>
  <si>
    <t>1.05.225</t>
  </si>
  <si>
    <t xml:space="preserve">         225 X 225  90°</t>
  </si>
  <si>
    <t>1.05.250</t>
  </si>
  <si>
    <t xml:space="preserve">  250 X 250  90°</t>
  </si>
  <si>
    <t>1.05.280</t>
  </si>
  <si>
    <t xml:space="preserve">  280 X 280  90°</t>
  </si>
  <si>
    <t>1.05.315</t>
  </si>
  <si>
    <t xml:space="preserve">   315 X 315  90°</t>
  </si>
  <si>
    <t>1.06.032</t>
  </si>
  <si>
    <t xml:space="preserve"> 32 X 32  </t>
  </si>
  <si>
    <t>1.06.040</t>
  </si>
  <si>
    <t xml:space="preserve"> 40 X 40 </t>
  </si>
  <si>
    <t>1.06.050</t>
  </si>
  <si>
    <t xml:space="preserve"> 50 X 50  </t>
  </si>
  <si>
    <t>1.06.063</t>
  </si>
  <si>
    <t xml:space="preserve"> 63 X 63 </t>
  </si>
  <si>
    <t>1.06.075</t>
  </si>
  <si>
    <t xml:space="preserve"> 75 X 75  </t>
  </si>
  <si>
    <t>1.06.090</t>
  </si>
  <si>
    <t xml:space="preserve"> 90 X 90  </t>
  </si>
  <si>
    <t>1.10.032</t>
  </si>
  <si>
    <t>S- výhybka</t>
  </si>
  <si>
    <t>1.10.040</t>
  </si>
  <si>
    <t>1.10.050</t>
  </si>
  <si>
    <t>1.13.063</t>
  </si>
  <si>
    <t>D-koleno 45°dlouhé</t>
  </si>
  <si>
    <t xml:space="preserve"> 63 X 63  </t>
  </si>
  <si>
    <t>1.14.090</t>
  </si>
  <si>
    <t>Koleno 15°</t>
  </si>
  <si>
    <t>1.14.110</t>
  </si>
  <si>
    <t xml:space="preserve">  110 X 110  </t>
  </si>
  <si>
    <t>1.14.125</t>
  </si>
  <si>
    <t xml:space="preserve">  125 X 125  </t>
  </si>
  <si>
    <t>1.14.140</t>
  </si>
  <si>
    <t xml:space="preserve">  140 X 140  </t>
  </si>
  <si>
    <t>1.14.160</t>
  </si>
  <si>
    <t xml:space="preserve"> 160 X 160  </t>
  </si>
  <si>
    <t>1.14.200</t>
  </si>
  <si>
    <t xml:space="preserve"> 200 X 200  </t>
  </si>
  <si>
    <t>1.14.225</t>
  </si>
  <si>
    <t xml:space="preserve"> 225 X 225 </t>
  </si>
  <si>
    <t>1.14.250</t>
  </si>
  <si>
    <t xml:space="preserve"> 250 X 250  </t>
  </si>
  <si>
    <t>1.14.280</t>
  </si>
  <si>
    <t xml:space="preserve"> 280 X 280  </t>
  </si>
  <si>
    <t>1.14.315</t>
  </si>
  <si>
    <t xml:space="preserve">315 X 315 </t>
  </si>
  <si>
    <t>1.15.032</t>
  </si>
  <si>
    <t>Koleno 45°</t>
  </si>
  <si>
    <t xml:space="preserve">32 X 32  </t>
  </si>
  <si>
    <t>1.15.040</t>
  </si>
  <si>
    <t>40 X 40</t>
  </si>
  <si>
    <t>1.15.050</t>
  </si>
  <si>
    <t>1.15.063</t>
  </si>
  <si>
    <t>1.15.075</t>
  </si>
  <si>
    <t>1.15.090</t>
  </si>
  <si>
    <t>1.15.110</t>
  </si>
  <si>
    <t xml:space="preserve"> 110 X 110  </t>
  </si>
  <si>
    <t>1.15.125</t>
  </si>
  <si>
    <t xml:space="preserve"> 125 X 125  </t>
  </si>
  <si>
    <t>1.15.140</t>
  </si>
  <si>
    <t xml:space="preserve">  140 X 140 </t>
  </si>
  <si>
    <t>1.15.160</t>
  </si>
  <si>
    <t>1.15.200</t>
  </si>
  <si>
    <t xml:space="preserve"> 200 X 200 </t>
  </si>
  <si>
    <t>1.15.225</t>
  </si>
  <si>
    <t xml:space="preserve"> 225 X 225  </t>
  </si>
  <si>
    <t>1.15.250</t>
  </si>
  <si>
    <t xml:space="preserve">  250 X 250 </t>
  </si>
  <si>
    <t>1.15.280</t>
  </si>
  <si>
    <t xml:space="preserve"> 280 X 280 </t>
  </si>
  <si>
    <t>1.15.315</t>
  </si>
  <si>
    <t xml:space="preserve"> 315 X 315 </t>
  </si>
  <si>
    <t>1.16.032</t>
  </si>
  <si>
    <t>1.16.040</t>
  </si>
  <si>
    <t xml:space="preserve"> 40 X 40</t>
  </si>
  <si>
    <t>1.16.050</t>
  </si>
  <si>
    <t>1.16.063</t>
  </si>
  <si>
    <t>1.16.075</t>
  </si>
  <si>
    <t>1.16.090</t>
  </si>
  <si>
    <t>1.17.063</t>
  </si>
  <si>
    <t>Koleno 30°</t>
  </si>
  <si>
    <t>1.17.090</t>
  </si>
  <si>
    <t xml:space="preserve"> 90 X 90 </t>
  </si>
  <si>
    <t>1.17.110</t>
  </si>
  <si>
    <t>1.17.125</t>
  </si>
  <si>
    <t>1.17.140</t>
  </si>
  <si>
    <t xml:space="preserve">140 X 140  </t>
  </si>
  <si>
    <t>1.17.160</t>
  </si>
  <si>
    <t xml:space="preserve"> 160 X 160 </t>
  </si>
  <si>
    <t>1.17.200</t>
  </si>
  <si>
    <t>1.17.225</t>
  </si>
  <si>
    <t>225 X 225</t>
  </si>
  <si>
    <t>1.17.250</t>
  </si>
  <si>
    <t xml:space="preserve"> 250 X 250</t>
  </si>
  <si>
    <t>1.17.280</t>
  </si>
  <si>
    <t>1.17.315</t>
  </si>
  <si>
    <t xml:space="preserve"> 315 X 315  </t>
  </si>
  <si>
    <t>1.19.090</t>
  </si>
  <si>
    <t>Koleno 22.5°</t>
  </si>
  <si>
    <t>1.19.110</t>
  </si>
  <si>
    <t>1.19.125</t>
  </si>
  <si>
    <t>1.19.140</t>
  </si>
  <si>
    <t>1.19.160</t>
  </si>
  <si>
    <t>1.19.200</t>
  </si>
  <si>
    <t>1.20.025</t>
  </si>
  <si>
    <t>Spojka-hrdlo s náběhem</t>
  </si>
  <si>
    <t xml:space="preserve"> 25 X 25</t>
  </si>
  <si>
    <t>1.20.032</t>
  </si>
  <si>
    <t xml:space="preserve"> 32 X 32</t>
  </si>
  <si>
    <t>1.20.040</t>
  </si>
  <si>
    <t xml:space="preserve">  40 X 40</t>
  </si>
  <si>
    <t>1.20.050</t>
  </si>
  <si>
    <t xml:space="preserve"> 50 X 50</t>
  </si>
  <si>
    <t>1.20.063</t>
  </si>
  <si>
    <t xml:space="preserve"> 63 X 63</t>
  </si>
  <si>
    <t>1.20.075</t>
  </si>
  <si>
    <t xml:space="preserve"> 75 X 75</t>
  </si>
  <si>
    <t>1.20.090</t>
  </si>
  <si>
    <t xml:space="preserve"> 90 X 90</t>
  </si>
  <si>
    <t>1.20.110</t>
  </si>
  <si>
    <t xml:space="preserve"> 110 X 110</t>
  </si>
  <si>
    <t>1.20.125</t>
  </si>
  <si>
    <t>125 X 125</t>
  </si>
  <si>
    <t>PN 7.5</t>
  </si>
  <si>
    <t>1.20.140</t>
  </si>
  <si>
    <t>140 X 140</t>
  </si>
  <si>
    <t>1.20.160</t>
  </si>
  <si>
    <t>1.20.200</t>
  </si>
  <si>
    <t xml:space="preserve"> 200 X 200</t>
  </si>
  <si>
    <t>1.20.225</t>
  </si>
  <si>
    <t xml:space="preserve"> 225 X 225</t>
  </si>
  <si>
    <t>1.20.250</t>
  </si>
  <si>
    <t>1.20.315</t>
  </si>
  <si>
    <t xml:space="preserve"> 315 X 315</t>
  </si>
  <si>
    <t>1.20.355</t>
  </si>
  <si>
    <t xml:space="preserve"> 355 X 355</t>
  </si>
  <si>
    <t>PN 6</t>
  </si>
  <si>
    <t>1.20.400</t>
  </si>
  <si>
    <t xml:space="preserve"> 400 X 400</t>
  </si>
  <si>
    <t>1.23.090</t>
  </si>
  <si>
    <t>1.23.110</t>
  </si>
  <si>
    <t>1.23.125</t>
  </si>
  <si>
    <t>1.23.140</t>
  </si>
  <si>
    <t>1.23.160</t>
  </si>
  <si>
    <t>1.23.200</t>
  </si>
  <si>
    <t>1.23.225</t>
  </si>
  <si>
    <t>1.23.250</t>
  </si>
  <si>
    <t>1.23.280</t>
  </si>
  <si>
    <t>280 X 280</t>
  </si>
  <si>
    <t>1.23.315</t>
  </si>
  <si>
    <t>1.25.055</t>
  </si>
  <si>
    <t>Adaptér -oboustranný závit F</t>
  </si>
  <si>
    <t>1.25.060</t>
  </si>
  <si>
    <t>1.30.030</t>
  </si>
  <si>
    <t>Hrdlová redukce dlouhá</t>
  </si>
  <si>
    <t>1.30.035</t>
  </si>
  <si>
    <t>1.30.040</t>
  </si>
  <si>
    <t>1.30.045</t>
  </si>
  <si>
    <t>1.30.050</t>
  </si>
  <si>
    <t>1.30.055</t>
  </si>
  <si>
    <t>1.30.060</t>
  </si>
  <si>
    <t>1.30.065</t>
  </si>
  <si>
    <t>1.30.070</t>
  </si>
  <si>
    <t>1.30.075</t>
  </si>
  <si>
    <t>1.30.078</t>
  </si>
  <si>
    <t>1.30.079</t>
  </si>
  <si>
    <t>1.30.080</t>
  </si>
  <si>
    <t>1.30.085</t>
  </si>
  <si>
    <t>1.30.087</t>
  </si>
  <si>
    <t>1.30.090</t>
  </si>
  <si>
    <t>1.30.092</t>
  </si>
  <si>
    <t>1.30.095</t>
  </si>
  <si>
    <t xml:space="preserve">PN 10 </t>
  </si>
  <si>
    <t>1.30.096</t>
  </si>
  <si>
    <t>1.30.097</t>
  </si>
  <si>
    <t>1.30.100</t>
  </si>
  <si>
    <t>1.30.103</t>
  </si>
  <si>
    <t>1.30.110</t>
  </si>
  <si>
    <t>1.30.113</t>
  </si>
  <si>
    <t>1.30.117</t>
  </si>
  <si>
    <t>1.30.120</t>
  </si>
  <si>
    <t>1.30.123</t>
  </si>
  <si>
    <t>1.30.125</t>
  </si>
  <si>
    <t>1.30.130</t>
  </si>
  <si>
    <t>1.30.132</t>
  </si>
  <si>
    <t>1.40.010</t>
  </si>
  <si>
    <t>Adaptér se závitem</t>
  </si>
  <si>
    <t>1.40.015</t>
  </si>
  <si>
    <t>1.40.020</t>
  </si>
  <si>
    <t>1.40.025</t>
  </si>
  <si>
    <t>1.40.030</t>
  </si>
  <si>
    <t>1.40.035</t>
  </si>
  <si>
    <t>1.40.040</t>
  </si>
  <si>
    <t>1.40.045</t>
  </si>
  <si>
    <t>1.40.050</t>
  </si>
  <si>
    <t>1.40.055</t>
  </si>
  <si>
    <t>1.40.060</t>
  </si>
  <si>
    <t>1.40.065</t>
  </si>
  <si>
    <t>1.40.070</t>
  </si>
  <si>
    <t>1.40.075</t>
  </si>
  <si>
    <t>1.40.080</t>
  </si>
  <si>
    <t>1.40.085</t>
  </si>
  <si>
    <t>1.40.090</t>
  </si>
  <si>
    <t>1.40.095</t>
  </si>
  <si>
    <t>1.40.100</t>
  </si>
  <si>
    <t>1.40.105</t>
  </si>
  <si>
    <t>1.40.110</t>
  </si>
  <si>
    <t>1.40.115</t>
  </si>
  <si>
    <t>1.40.120</t>
  </si>
  <si>
    <t>1.40.125</t>
  </si>
  <si>
    <t>1.40.130</t>
  </si>
  <si>
    <t>1.40.135</t>
  </si>
  <si>
    <t>1.40.140</t>
  </si>
  <si>
    <t>1.40.145</t>
  </si>
  <si>
    <t>1.40.150</t>
  </si>
  <si>
    <t>1.40.155</t>
  </si>
  <si>
    <t>1.40.160</t>
  </si>
  <si>
    <t>1.40.165</t>
  </si>
  <si>
    <t>1.40.167</t>
  </si>
  <si>
    <t>1.40.168</t>
  </si>
  <si>
    <t>1.40.169</t>
  </si>
  <si>
    <t>1.40.170</t>
  </si>
  <si>
    <t>1.40.175</t>
  </si>
  <si>
    <t>1.40.180</t>
  </si>
  <si>
    <t>1.40.185</t>
  </si>
  <si>
    <t>1.40.190</t>
  </si>
  <si>
    <t>1.50.025</t>
  </si>
  <si>
    <t>Dvojnipl závity vnější M</t>
  </si>
  <si>
    <t xml:space="preserve"> NIPPLE 2 1/2" X 2 1/2"</t>
  </si>
  <si>
    <t>1.50.030</t>
  </si>
  <si>
    <t xml:space="preserve"> NIPPLE 3" X 3"</t>
  </si>
  <si>
    <t>1.50.040</t>
  </si>
  <si>
    <t xml:space="preserve"> NIPPLE 4" X 4"</t>
  </si>
  <si>
    <t>1.50.050</t>
  </si>
  <si>
    <t xml:space="preserve"> NIPPLE 5" X 5"</t>
  </si>
  <si>
    <t>2.01.010</t>
  </si>
  <si>
    <t>T kus</t>
  </si>
  <si>
    <t>10 X 10 X 10</t>
  </si>
  <si>
    <t>2.01.012</t>
  </si>
  <si>
    <t xml:space="preserve"> 12 X 12 X 12  </t>
  </si>
  <si>
    <t>2.01.016</t>
  </si>
  <si>
    <t xml:space="preserve"> 16 X 16 X 16</t>
  </si>
  <si>
    <t>2.01.020</t>
  </si>
  <si>
    <t>20 X 20 X 20</t>
  </si>
  <si>
    <t>2.01.025</t>
  </si>
  <si>
    <t xml:space="preserve"> 25 X 25 X 25</t>
  </si>
  <si>
    <t>2.01.032</t>
  </si>
  <si>
    <t>32 X 32 X 32</t>
  </si>
  <si>
    <t>2.01.033</t>
  </si>
  <si>
    <t xml:space="preserve">32 X 32 X 32 </t>
  </si>
  <si>
    <t>2.01.040</t>
  </si>
  <si>
    <t xml:space="preserve"> 40 X 40 X 40 </t>
  </si>
  <si>
    <t>2.01.041</t>
  </si>
  <si>
    <t xml:space="preserve"> 40 X 40 X 40</t>
  </si>
  <si>
    <t>2.01.050</t>
  </si>
  <si>
    <t xml:space="preserve"> 50 X 50 X 50</t>
  </si>
  <si>
    <t>2.01.051</t>
  </si>
  <si>
    <t>2.01.063</t>
  </si>
  <si>
    <t xml:space="preserve"> 63 X 63 X 63</t>
  </si>
  <si>
    <t>2.01.064</t>
  </si>
  <si>
    <t>63 X 63 X 63</t>
  </si>
  <si>
    <t>2.01.075</t>
  </si>
  <si>
    <t xml:space="preserve"> 75 X 75 X 75</t>
  </si>
  <si>
    <t>2.01.076</t>
  </si>
  <si>
    <t>75 X 75 X 75</t>
  </si>
  <si>
    <t>2.01.090</t>
  </si>
  <si>
    <t xml:space="preserve">  90 X 90 X 90</t>
  </si>
  <si>
    <t xml:space="preserve">PN 16 </t>
  </si>
  <si>
    <t>2.01.091</t>
  </si>
  <si>
    <t xml:space="preserve"> 90 X 90 X 90</t>
  </si>
  <si>
    <t>2.01.110</t>
  </si>
  <si>
    <t xml:space="preserve"> 110 X 110 X 110 </t>
  </si>
  <si>
    <t>2.01.111</t>
  </si>
  <si>
    <t>2.01.125</t>
  </si>
  <si>
    <t>125 X 125 X 125</t>
  </si>
  <si>
    <t>2.01.140</t>
  </si>
  <si>
    <t xml:space="preserve"> 140 X 140 X 140</t>
  </si>
  <si>
    <t>2.01.160</t>
  </si>
  <si>
    <t xml:space="preserve"> 160 X 160 X 160</t>
  </si>
  <si>
    <t>2.01.200</t>
  </si>
  <si>
    <t xml:space="preserve"> 200 X 200 X 200 </t>
  </si>
  <si>
    <t>2.01.225</t>
  </si>
  <si>
    <t xml:space="preserve"> 225 X 225 X 225 </t>
  </si>
  <si>
    <t>2.01.250</t>
  </si>
  <si>
    <t xml:space="preserve"> 250 X 250 X 250 </t>
  </si>
  <si>
    <t>2.01.280</t>
  </si>
  <si>
    <t xml:space="preserve"> 280 X 280 X 280</t>
  </si>
  <si>
    <t>2.01.315</t>
  </si>
  <si>
    <t xml:space="preserve"> 315 X 315 X 315</t>
  </si>
  <si>
    <t>2.01.400</t>
  </si>
  <si>
    <t xml:space="preserve"> 400 X 400 X 400</t>
  </si>
  <si>
    <t>2.03.005</t>
  </si>
  <si>
    <t>T kus úhel 90° redukovaný</t>
  </si>
  <si>
    <t xml:space="preserve"> 25 X 16 X 25</t>
  </si>
  <si>
    <t>2.03.010</t>
  </si>
  <si>
    <t>25 X 20 X 25</t>
  </si>
  <si>
    <t>2.03.013</t>
  </si>
  <si>
    <t xml:space="preserve"> 32 X 16 X 32</t>
  </si>
  <si>
    <t>2.03.015</t>
  </si>
  <si>
    <t xml:space="preserve"> 32 X 20 X 32 </t>
  </si>
  <si>
    <t>2.03.020</t>
  </si>
  <si>
    <t>32 X 25 X 32</t>
  </si>
  <si>
    <t>2.03.022</t>
  </si>
  <si>
    <t xml:space="preserve"> 40 X 16 X 40</t>
  </si>
  <si>
    <t>2.03.023</t>
  </si>
  <si>
    <t xml:space="preserve"> 40 X 20 X 40</t>
  </si>
  <si>
    <t>2.03.025</t>
  </si>
  <si>
    <t xml:space="preserve"> 40 X 25 X 40</t>
  </si>
  <si>
    <t>2.03.031</t>
  </si>
  <si>
    <t xml:space="preserve"> 40 X 32 X 40</t>
  </si>
  <si>
    <t>2.03.032</t>
  </si>
  <si>
    <t>2.03.033</t>
  </si>
  <si>
    <t xml:space="preserve">  50 X 20 X 50</t>
  </si>
  <si>
    <t>2.03.035</t>
  </si>
  <si>
    <t>50 X 25 X 50</t>
  </si>
  <si>
    <t>2.03.041</t>
  </si>
  <si>
    <t>50 X 32 X 50</t>
  </si>
  <si>
    <t>2.03.042</t>
  </si>
  <si>
    <t xml:space="preserve"> 50 X 32 X 50</t>
  </si>
  <si>
    <t>2.03.046</t>
  </si>
  <si>
    <t xml:space="preserve"> 50 X 40 X 50</t>
  </si>
  <si>
    <t>2.03.047</t>
  </si>
  <si>
    <t>50 X 40/50 X 50</t>
  </si>
  <si>
    <t>2.03.048</t>
  </si>
  <si>
    <t>2.03.049</t>
  </si>
  <si>
    <t xml:space="preserve"> 63 X 20 X 63</t>
  </si>
  <si>
    <t>2.03.050</t>
  </si>
  <si>
    <t>63 X 25 X 63</t>
  </si>
  <si>
    <t>2.03.055</t>
  </si>
  <si>
    <t>63 X 32 X 63</t>
  </si>
  <si>
    <t>2.03.060</t>
  </si>
  <si>
    <t xml:space="preserve"> 63 X 40 X 63</t>
  </si>
  <si>
    <t>2.03.063</t>
  </si>
  <si>
    <t xml:space="preserve"> 63 X 40/50 X 63</t>
  </si>
  <si>
    <t>2.03.065</t>
  </si>
  <si>
    <t xml:space="preserve"> 63 X 50 X 63</t>
  </si>
  <si>
    <t>2.03.070</t>
  </si>
  <si>
    <t xml:space="preserve"> 75 X 32 X 75</t>
  </si>
  <si>
    <t>2.03.075</t>
  </si>
  <si>
    <t xml:space="preserve"> 75 X 40 X 75</t>
  </si>
  <si>
    <t>2.03.080</t>
  </si>
  <si>
    <t>75 X 50 X 75</t>
  </si>
  <si>
    <t>2.03.085</t>
  </si>
  <si>
    <t>75 X 63 X 75</t>
  </si>
  <si>
    <t>2.03.090</t>
  </si>
  <si>
    <t xml:space="preserve"> 90 X 32 X 90</t>
  </si>
  <si>
    <t>2.03.094</t>
  </si>
  <si>
    <t xml:space="preserve"> 90 X 40 X 90</t>
  </si>
  <si>
    <t>2.03.095</t>
  </si>
  <si>
    <t xml:space="preserve"> 90 X 50 X 90</t>
  </si>
  <si>
    <t>2.03.097</t>
  </si>
  <si>
    <t xml:space="preserve"> 90 X 63 X 90</t>
  </si>
  <si>
    <t>2.03.100</t>
  </si>
  <si>
    <t xml:space="preserve"> 90 X 75 X 90</t>
  </si>
  <si>
    <t>2.03.105</t>
  </si>
  <si>
    <t>110 X 32 X 110</t>
  </si>
  <si>
    <t>2.03.107</t>
  </si>
  <si>
    <t xml:space="preserve">  110 X 40 X 110</t>
  </si>
  <si>
    <t>2.03.110</t>
  </si>
  <si>
    <t xml:space="preserve">  110 X 50 X 110</t>
  </si>
  <si>
    <t>2.03.111</t>
  </si>
  <si>
    <t xml:space="preserve">  110 X 63 X 110</t>
  </si>
  <si>
    <t>2.03.112</t>
  </si>
  <si>
    <t xml:space="preserve"> 110 X 75 X 110</t>
  </si>
  <si>
    <t>2.03.115</t>
  </si>
  <si>
    <t xml:space="preserve">  110 X 90 X 110</t>
  </si>
  <si>
    <t>2.03.120</t>
  </si>
  <si>
    <t xml:space="preserve"> 125 X 50 X 125</t>
  </si>
  <si>
    <t>2.03.123</t>
  </si>
  <si>
    <t xml:space="preserve">  125 X 63 X 125</t>
  </si>
  <si>
    <t>2.03.124</t>
  </si>
  <si>
    <t xml:space="preserve"> 125 X 75 X 125</t>
  </si>
  <si>
    <t>2.03.125</t>
  </si>
  <si>
    <t xml:space="preserve"> 125 X 90 X 125</t>
  </si>
  <si>
    <t>2.03.126</t>
  </si>
  <si>
    <t xml:space="preserve"> 125 X 110 X 125</t>
  </si>
  <si>
    <t>2.03.130</t>
  </si>
  <si>
    <t>140 X 50 X 140</t>
  </si>
  <si>
    <t>2.03.135</t>
  </si>
  <si>
    <t xml:space="preserve">  140 X 75 X 140</t>
  </si>
  <si>
    <t>2.03.137</t>
  </si>
  <si>
    <t xml:space="preserve"> 140 X 90 X 140</t>
  </si>
  <si>
    <t>2.03.140</t>
  </si>
  <si>
    <t xml:space="preserve"> 140 X 110 X 140</t>
  </si>
  <si>
    <t>2.03.153</t>
  </si>
  <si>
    <t xml:space="preserve"> 160 X 75 X 160</t>
  </si>
  <si>
    <t>2.03.154</t>
  </si>
  <si>
    <t xml:space="preserve"> 160 X 90 X 160</t>
  </si>
  <si>
    <t>2.03.155</t>
  </si>
  <si>
    <t>160 X 110 X 160</t>
  </si>
  <si>
    <t>2.03.156</t>
  </si>
  <si>
    <t xml:space="preserve"> 160 X 125 X 160</t>
  </si>
  <si>
    <t>2.03.165</t>
  </si>
  <si>
    <t>200 X 110 X 200</t>
  </si>
  <si>
    <t>2.03.170</t>
  </si>
  <si>
    <t>200 X 160 X 200</t>
  </si>
  <si>
    <t>2.03.185</t>
  </si>
  <si>
    <t xml:space="preserve"> 225 X 110 X 225</t>
  </si>
  <si>
    <t>2.03.190</t>
  </si>
  <si>
    <t xml:space="preserve"> 225 X 160 X 225</t>
  </si>
  <si>
    <t>2.03.205</t>
  </si>
  <si>
    <t xml:space="preserve"> 250 X 160 X 250</t>
  </si>
  <si>
    <t>2.03.210</t>
  </si>
  <si>
    <t xml:space="preserve"> 250 X 200 X 250</t>
  </si>
  <si>
    <t>2.03.225</t>
  </si>
  <si>
    <t xml:space="preserve"> 280 X 160 X 280</t>
  </si>
  <si>
    <t>2.03.230</t>
  </si>
  <si>
    <t xml:space="preserve"> 280 X 225 X 280</t>
  </si>
  <si>
    <t>2.03.245</t>
  </si>
  <si>
    <t xml:space="preserve"> 315 X 160 X 315</t>
  </si>
  <si>
    <t>2.03.250</t>
  </si>
  <si>
    <t>315 X 225 X 315</t>
  </si>
  <si>
    <t>2.03.265</t>
  </si>
  <si>
    <t xml:space="preserve"> 400 X 225 X 400</t>
  </si>
  <si>
    <t>2.03.270</t>
  </si>
  <si>
    <t xml:space="preserve"> 400 X 315 X 400</t>
  </si>
  <si>
    <t>2.04.020</t>
  </si>
  <si>
    <t>2.04.025</t>
  </si>
  <si>
    <t>2.04.032</t>
  </si>
  <si>
    <t>2.04.040</t>
  </si>
  <si>
    <t>2.04.050</t>
  </si>
  <si>
    <t>2.04.063</t>
  </si>
  <si>
    <t>2.04.090</t>
  </si>
  <si>
    <t>2.04.110</t>
  </si>
  <si>
    <t>2.04.160</t>
  </si>
  <si>
    <t>2.05.015</t>
  </si>
  <si>
    <t>T kus úhel 90° se závity</t>
  </si>
  <si>
    <t>2.05.020</t>
  </si>
  <si>
    <t>2.05.025</t>
  </si>
  <si>
    <t>2.05.030</t>
  </si>
  <si>
    <t>2.05.035</t>
  </si>
  <si>
    <t>2.05.041</t>
  </si>
  <si>
    <t>2.05.046</t>
  </si>
  <si>
    <t>2.05.051</t>
  </si>
  <si>
    <t>2.05.056</t>
  </si>
  <si>
    <t>2.05.060</t>
  </si>
  <si>
    <t>2.05.066</t>
  </si>
  <si>
    <t>2.05.067</t>
  </si>
  <si>
    <t>2.05.071</t>
  </si>
  <si>
    <t>2.05.075</t>
  </si>
  <si>
    <t>2.05.081</t>
  </si>
  <si>
    <t>2.05.086</t>
  </si>
  <si>
    <t>2.05.090</t>
  </si>
  <si>
    <t>2.05.095</t>
  </si>
  <si>
    <t>2.05.100</t>
  </si>
  <si>
    <t>2.05.105</t>
  </si>
  <si>
    <t>2.05.110</t>
  </si>
  <si>
    <t>2.05.115</t>
  </si>
  <si>
    <t>2.05.120</t>
  </si>
  <si>
    <t>2.07.016</t>
  </si>
  <si>
    <t>T kus úhel 90°se závitem F</t>
  </si>
  <si>
    <t>2.07.017</t>
  </si>
  <si>
    <t>2.07.020</t>
  </si>
  <si>
    <t>2.07.021</t>
  </si>
  <si>
    <t>2.07.023</t>
  </si>
  <si>
    <t>2.07.024</t>
  </si>
  <si>
    <t>2.07.025</t>
  </si>
  <si>
    <t>2.07.026</t>
  </si>
  <si>
    <t>2.07.028</t>
  </si>
  <si>
    <t>2.07.029</t>
  </si>
  <si>
    <t>2.07.032</t>
  </si>
  <si>
    <t>2.07.033</t>
  </si>
  <si>
    <t>2.07.040</t>
  </si>
  <si>
    <t>2.07.041</t>
  </si>
  <si>
    <t>2.07.050</t>
  </si>
  <si>
    <t>2.07.051</t>
  </si>
  <si>
    <t>2.07.063</t>
  </si>
  <si>
    <t>2.07.064</t>
  </si>
  <si>
    <t>2.07.076</t>
  </si>
  <si>
    <t>2.07.091</t>
  </si>
  <si>
    <t>2.07.111</t>
  </si>
  <si>
    <t>2.08.010</t>
  </si>
  <si>
    <t>T-odbočka úhel 45°</t>
  </si>
  <si>
    <t>2.08.012</t>
  </si>
  <si>
    <t>2.08.016</t>
  </si>
  <si>
    <t>2.08.020</t>
  </si>
  <si>
    <t>2.08.025</t>
  </si>
  <si>
    <t>2.08.032</t>
  </si>
  <si>
    <t>2.08.040</t>
  </si>
  <si>
    <t>2.08.050</t>
  </si>
  <si>
    <t>2.08.063</t>
  </si>
  <si>
    <t>2.08.075</t>
  </si>
  <si>
    <t>2.08.090</t>
  </si>
  <si>
    <t>2.08.111</t>
  </si>
  <si>
    <t>2.08.125</t>
  </si>
  <si>
    <t>2.08.140</t>
  </si>
  <si>
    <t>2.08.161</t>
  </si>
  <si>
    <t>2.08.200</t>
  </si>
  <si>
    <t>2.08.225</t>
  </si>
  <si>
    <t>2.08.250</t>
  </si>
  <si>
    <t>2.09.050</t>
  </si>
  <si>
    <t>Y-odbočka</t>
  </si>
  <si>
    <t xml:space="preserve"> PN 16</t>
  </si>
  <si>
    <t>2.09.051</t>
  </si>
  <si>
    <t>2.09.063</t>
  </si>
  <si>
    <t>2.09.064</t>
  </si>
  <si>
    <t xml:space="preserve"> PN 10</t>
  </si>
  <si>
    <t>2.09.075</t>
  </si>
  <si>
    <t>2.20.020</t>
  </si>
  <si>
    <t>Koleno 90° dlouhé</t>
  </si>
  <si>
    <t>2.20.025</t>
  </si>
  <si>
    <t>2.20.032</t>
  </si>
  <si>
    <t>2.20.033</t>
  </si>
  <si>
    <t>2.20.040</t>
  </si>
  <si>
    <t>2.20.041</t>
  </si>
  <si>
    <t>2.20.050</t>
  </si>
  <si>
    <t>2.20.051</t>
  </si>
  <si>
    <t>2.25.010</t>
  </si>
  <si>
    <t>Koleno 90° krátké</t>
  </si>
  <si>
    <t>2.25.012</t>
  </si>
  <si>
    <t>2.25.016</t>
  </si>
  <si>
    <t>2.25.020</t>
  </si>
  <si>
    <t>2.25.025</t>
  </si>
  <si>
    <t>2.25.032</t>
  </si>
  <si>
    <t>2.25.033</t>
  </si>
  <si>
    <t>2.25.040</t>
  </si>
  <si>
    <t>2.25.041</t>
  </si>
  <si>
    <t>2.25.050</t>
  </si>
  <si>
    <t>2.25.051</t>
  </si>
  <si>
    <t>2.25.063</t>
  </si>
  <si>
    <t>2.25.064</t>
  </si>
  <si>
    <t>2.25.075</t>
  </si>
  <si>
    <t>2.25.076</t>
  </si>
  <si>
    <t>2.25.090</t>
  </si>
  <si>
    <t>2.25.091</t>
  </si>
  <si>
    <t>2.25.110</t>
  </si>
  <si>
    <t>2.25.111</t>
  </si>
  <si>
    <t>2.25.125</t>
  </si>
  <si>
    <t>2.25.140</t>
  </si>
  <si>
    <t>2.25.160</t>
  </si>
  <si>
    <t>2.25.200</t>
  </si>
  <si>
    <t>2.25.225</t>
  </si>
  <si>
    <t>2.25.250</t>
  </si>
  <si>
    <t>2.25.280</t>
  </si>
  <si>
    <t>2.25.315</t>
  </si>
  <si>
    <t>2.25.400</t>
  </si>
  <si>
    <t>2.26.011</t>
  </si>
  <si>
    <t>Koleno 90° redukované</t>
  </si>
  <si>
    <t>2.26.021</t>
  </si>
  <si>
    <t>2.26.031</t>
  </si>
  <si>
    <t>2.26.032</t>
  </si>
  <si>
    <t>2.26.042</t>
  </si>
  <si>
    <t>2.28.020</t>
  </si>
  <si>
    <t>Koleno 90° se závitem M a F</t>
  </si>
  <si>
    <t>2.28.025</t>
  </si>
  <si>
    <t>2.28.032</t>
  </si>
  <si>
    <t>2.29.010</t>
  </si>
  <si>
    <t>Koleno 90° se závitem M</t>
  </si>
  <si>
    <t>2.29.020</t>
  </si>
  <si>
    <t>2.29.030</t>
  </si>
  <si>
    <t>2.29.040</t>
  </si>
  <si>
    <t>2.29.051</t>
  </si>
  <si>
    <t>2.29.061</t>
  </si>
  <si>
    <t>2.29.071</t>
  </si>
  <si>
    <t>2.29.081</t>
  </si>
  <si>
    <t>2.29.091</t>
  </si>
  <si>
    <t>2.29.101</t>
  </si>
  <si>
    <t>2.30.010</t>
  </si>
  <si>
    <t>2.30.012</t>
  </si>
  <si>
    <t>2.30.016</t>
  </si>
  <si>
    <t>2.30.020</t>
  </si>
  <si>
    <t>2.30.025</t>
  </si>
  <si>
    <t>2.30.032</t>
  </si>
  <si>
    <t>2.30.040</t>
  </si>
  <si>
    <t>2.30.050</t>
  </si>
  <si>
    <t>2.30.051</t>
  </si>
  <si>
    <t>2.30.063</t>
  </si>
  <si>
    <t>2.30.064</t>
  </si>
  <si>
    <t>2.30.075</t>
  </si>
  <si>
    <t>2.30.090</t>
  </si>
  <si>
    <t>2.30.110</t>
  </si>
  <si>
    <t>2.30.125</t>
  </si>
  <si>
    <t>2.30.140</t>
  </si>
  <si>
    <t>2.30.160</t>
  </si>
  <si>
    <t>2.30.200</t>
  </si>
  <si>
    <t>2.30.225</t>
  </si>
  <si>
    <t>2.30.250</t>
  </si>
  <si>
    <t>2.30.280</t>
  </si>
  <si>
    <t>2.30.315</t>
  </si>
  <si>
    <t>2.30.400</t>
  </si>
  <si>
    <t>2.32.050</t>
  </si>
  <si>
    <t>Koleno 45°redukované</t>
  </si>
  <si>
    <t>2.32.063</t>
  </si>
  <si>
    <t>2.35.016</t>
  </si>
  <si>
    <t xml:space="preserve">Koleno 90°se závitem F bez </t>
  </si>
  <si>
    <t>2.35.020</t>
  </si>
  <si>
    <t>2.35.025</t>
  </si>
  <si>
    <t>2.35.032</t>
  </si>
  <si>
    <t>2.35.040</t>
  </si>
  <si>
    <t>2.35.050</t>
  </si>
  <si>
    <t>2.35.063</t>
  </si>
  <si>
    <t>2.40.016</t>
  </si>
  <si>
    <t xml:space="preserve">Koleno 90°se závitem F s nerez kroužkem </t>
  </si>
  <si>
    <t>2.40.020</t>
  </si>
  <si>
    <t>2.40.025</t>
  </si>
  <si>
    <t>2.40.032</t>
  </si>
  <si>
    <t>2.40.040</t>
  </si>
  <si>
    <t>2.40.050</t>
  </si>
  <si>
    <t>2.40.063</t>
  </si>
  <si>
    <t>2.40.075</t>
  </si>
  <si>
    <t>2.40.090</t>
  </si>
  <si>
    <t>2.40.110</t>
  </si>
  <si>
    <t>2.50.010</t>
  </si>
  <si>
    <t>Kříž</t>
  </si>
  <si>
    <t>2.50.012</t>
  </si>
  <si>
    <t>2.50.016</t>
  </si>
  <si>
    <t>2.50.020</t>
  </si>
  <si>
    <t>2.50.025</t>
  </si>
  <si>
    <t>2.50.032</t>
  </si>
  <si>
    <t>2.50.039</t>
  </si>
  <si>
    <t>2.50.040</t>
  </si>
  <si>
    <t>2.50.049</t>
  </si>
  <si>
    <t>2.50.050</t>
  </si>
  <si>
    <t>2.50.063</t>
  </si>
  <si>
    <t>2.50.075</t>
  </si>
  <si>
    <t>2.50.090</t>
  </si>
  <si>
    <t>2.50.110</t>
  </si>
  <si>
    <t>3.05.016</t>
  </si>
  <si>
    <t>Redukce lepená- klasická do tvarovky</t>
  </si>
  <si>
    <t>3.05.018</t>
  </si>
  <si>
    <t>3.05.019</t>
  </si>
  <si>
    <t>3.05.020</t>
  </si>
  <si>
    <t>3.05.024</t>
  </si>
  <si>
    <t>3.05.025</t>
  </si>
  <si>
    <t>3.05.026</t>
  </si>
  <si>
    <t>3.05.032</t>
  </si>
  <si>
    <t>3.05.033</t>
  </si>
  <si>
    <t>3.05.034</t>
  </si>
  <si>
    <t>3.05.040</t>
  </si>
  <si>
    <t>3.05.041</t>
  </si>
  <si>
    <t>3.05.042</t>
  </si>
  <si>
    <t>3.05.043</t>
  </si>
  <si>
    <t>3.05.050</t>
  </si>
  <si>
    <t>3.05.051</t>
  </si>
  <si>
    <t>3.05.052</t>
  </si>
  <si>
    <t>3.05.053</t>
  </si>
  <si>
    <t>3.05.063</t>
  </si>
  <si>
    <t>3.05.064</t>
  </si>
  <si>
    <t>3.05.065</t>
  </si>
  <si>
    <t>3.05.066</t>
  </si>
  <si>
    <t>3.05.075</t>
  </si>
  <si>
    <t>3.05.076</t>
  </si>
  <si>
    <t>3.05.077</t>
  </si>
  <si>
    <t>3.05.078</t>
  </si>
  <si>
    <t>3.05.090</t>
  </si>
  <si>
    <t>3.05.091</t>
  </si>
  <si>
    <t>3.05.092</t>
  </si>
  <si>
    <t>3.05.095</t>
  </si>
  <si>
    <t>3.05.110</t>
  </si>
  <si>
    <t>3.05.111</t>
  </si>
  <si>
    <t>3.05.112</t>
  </si>
  <si>
    <t>3.05.113</t>
  </si>
  <si>
    <t>3.05.115</t>
  </si>
  <si>
    <t>3.05.125</t>
  </si>
  <si>
    <t>3.05.126</t>
  </si>
  <si>
    <t>3.05.127</t>
  </si>
  <si>
    <t>3.05.140</t>
  </si>
  <si>
    <t>3.05.141</t>
  </si>
  <si>
    <t>3.05.142</t>
  </si>
  <si>
    <t>3.05.143</t>
  </si>
  <si>
    <t>3.05.160</t>
  </si>
  <si>
    <t>3.05.161</t>
  </si>
  <si>
    <t>3.05.162</t>
  </si>
  <si>
    <t>3.05.163</t>
  </si>
  <si>
    <t>3.05.197</t>
  </si>
  <si>
    <t>3.05.198</t>
  </si>
  <si>
    <t>3.05.199</t>
  </si>
  <si>
    <t>3.05.200</t>
  </si>
  <si>
    <t>3.05.221</t>
  </si>
  <si>
    <t>3.05.222</t>
  </si>
  <si>
    <t>3.05.223</t>
  </si>
  <si>
    <t>3.05.224</t>
  </si>
  <si>
    <t>3.05.225</t>
  </si>
  <si>
    <t>3.05.247</t>
  </si>
  <si>
    <t>3.05.248</t>
  </si>
  <si>
    <t>3.05.249</t>
  </si>
  <si>
    <t>3.05.250</t>
  </si>
  <si>
    <t>3.05.251</t>
  </si>
  <si>
    <t>3.05.276</t>
  </si>
  <si>
    <t>3.05.277</t>
  </si>
  <si>
    <t>3.05.278</t>
  </si>
  <si>
    <t>3.05.279</t>
  </si>
  <si>
    <t>3.05.280</t>
  </si>
  <si>
    <t>3.05.313</t>
  </si>
  <si>
    <t>3.05.314</t>
  </si>
  <si>
    <t>3.05.315</t>
  </si>
  <si>
    <t>3.05.316</t>
  </si>
  <si>
    <t>3.05.317</t>
  </si>
  <si>
    <t>3.05.350</t>
  </si>
  <si>
    <t>3.05.400</t>
  </si>
  <si>
    <t>3.05.402</t>
  </si>
  <si>
    <t>3.05.403</t>
  </si>
  <si>
    <t>3.05.405</t>
  </si>
  <si>
    <t>3.10.016</t>
  </si>
  <si>
    <t>Redukce vnitřní závit F</t>
  </si>
  <si>
    <t>3.10.020</t>
  </si>
  <si>
    <t>3.10.021</t>
  </si>
  <si>
    <t>3.10.025</t>
  </si>
  <si>
    <t>3.10.026</t>
  </si>
  <si>
    <t>3.10.032</t>
  </si>
  <si>
    <t>3.10.033</t>
  </si>
  <si>
    <t>3.10.039</t>
  </si>
  <si>
    <t>3.10.040</t>
  </si>
  <si>
    <t>3.10.041</t>
  </si>
  <si>
    <t>3.10.048</t>
  </si>
  <si>
    <t>3.10.049</t>
  </si>
  <si>
    <t>3.10.050</t>
  </si>
  <si>
    <t>3.10.051</t>
  </si>
  <si>
    <t>3.10.060</t>
  </si>
  <si>
    <t>3.10.061</t>
  </si>
  <si>
    <t>3.10.062</t>
  </si>
  <si>
    <t>3.10.063</t>
  </si>
  <si>
    <t>3.10.064</t>
  </si>
  <si>
    <t>3.10.074</t>
  </si>
  <si>
    <t>3.10.075</t>
  </si>
  <si>
    <t>3.10.076</t>
  </si>
  <si>
    <t>3.10.090</t>
  </si>
  <si>
    <t>3.10.091</t>
  </si>
  <si>
    <t>3.10.092</t>
  </si>
  <si>
    <t>3.10.110</t>
  </si>
  <si>
    <t>3.10.111</t>
  </si>
  <si>
    <t>3.10.112</t>
  </si>
  <si>
    <t>3.10.113</t>
  </si>
  <si>
    <t>3.10.125</t>
  </si>
  <si>
    <t>3.10.126</t>
  </si>
  <si>
    <t>3.10.160</t>
  </si>
  <si>
    <t>3.10.200</t>
  </si>
  <si>
    <t>3.11.024</t>
  </si>
  <si>
    <t>Redukce závitová M x F</t>
  </si>
  <si>
    <t>3.11.025</t>
  </si>
  <si>
    <t>3.11.031</t>
  </si>
  <si>
    <t>3.11.032</t>
  </si>
  <si>
    <t>3.11.039</t>
  </si>
  <si>
    <t>3.11.040</t>
  </si>
  <si>
    <t>3.11.049</t>
  </si>
  <si>
    <t>3.11.050</t>
  </si>
  <si>
    <t>3.11.062</t>
  </si>
  <si>
    <t>3.11.063</t>
  </si>
  <si>
    <t>3.11.064</t>
  </si>
  <si>
    <t>3.11.074</t>
  </si>
  <si>
    <t>3.11.075</t>
  </si>
  <si>
    <t>3.11.076</t>
  </si>
  <si>
    <t>3.11.089</t>
  </si>
  <si>
    <t>3.11.090</t>
  </si>
  <si>
    <t>3.11.091</t>
  </si>
  <si>
    <t>3.15.010</t>
  </si>
  <si>
    <t>Přechod vnější M</t>
  </si>
  <si>
    <t>3.15.020</t>
  </si>
  <si>
    <t>3.15.030</t>
  </si>
  <si>
    <t>3.15.035</t>
  </si>
  <si>
    <t>3.15.040</t>
  </si>
  <si>
    <t>3.15.045</t>
  </si>
  <si>
    <t>3.15.050</t>
  </si>
  <si>
    <t>3.15.055</t>
  </si>
  <si>
    <t>3.15.060</t>
  </si>
  <si>
    <t>3.15.065</t>
  </si>
  <si>
    <t>3.15.070</t>
  </si>
  <si>
    <t>3.15.075</t>
  </si>
  <si>
    <t>3.15.080</t>
  </si>
  <si>
    <t>3.15.085</t>
  </si>
  <si>
    <t>3.15.090</t>
  </si>
  <si>
    <t>3.15.092</t>
  </si>
  <si>
    <t>3.15.093</t>
  </si>
  <si>
    <t>3.15.095</t>
  </si>
  <si>
    <t>3.15.100</t>
  </si>
  <si>
    <t>3.15.105</t>
  </si>
  <si>
    <t>3.15.110</t>
  </si>
  <si>
    <t>3.15.115</t>
  </si>
  <si>
    <t>3.15.120</t>
  </si>
  <si>
    <t>3.15.125</t>
  </si>
  <si>
    <t>3.15.130</t>
  </si>
  <si>
    <t>3.15.135</t>
  </si>
  <si>
    <t>3.15.140</t>
  </si>
  <si>
    <t>3.15.145</t>
  </si>
  <si>
    <t>3.15.150</t>
  </si>
  <si>
    <t>3.15.155</t>
  </si>
  <si>
    <t>3.15.160</t>
  </si>
  <si>
    <t>3.15.165</t>
  </si>
  <si>
    <t>3.15.170</t>
  </si>
  <si>
    <t>3.15.175</t>
  </si>
  <si>
    <t>3.15.180</t>
  </si>
  <si>
    <t>3.15.185</t>
  </si>
  <si>
    <t>3.20.030</t>
  </si>
  <si>
    <t>Přechod vnit/vněj lep x vnější závit M</t>
  </si>
  <si>
    <t>3.20.045</t>
  </si>
  <si>
    <t>3.20.050</t>
  </si>
  <si>
    <t>3.20.055</t>
  </si>
  <si>
    <t>3.20.060</t>
  </si>
  <si>
    <t>3.20.065</t>
  </si>
  <si>
    <t>3.20.070</t>
  </si>
  <si>
    <t>3.20.075</t>
  </si>
  <si>
    <t>3.20.080</t>
  </si>
  <si>
    <t>3.20.090</t>
  </si>
  <si>
    <t>3.25.010</t>
  </si>
  <si>
    <t>Přechod s vnitřím závitem F</t>
  </si>
  <si>
    <t>3.25.013</t>
  </si>
  <si>
    <t>3.25.015</t>
  </si>
  <si>
    <t>3.25.016</t>
  </si>
  <si>
    <t>3.25.017</t>
  </si>
  <si>
    <t>3.25.018</t>
  </si>
  <si>
    <t>3.25.020</t>
  </si>
  <si>
    <t>3.25.021</t>
  </si>
  <si>
    <t>3.25.026</t>
  </si>
  <si>
    <t>3.25.028</t>
  </si>
  <si>
    <t>3.25.030</t>
  </si>
  <si>
    <t>3.25.031</t>
  </si>
  <si>
    <t>3.25.036</t>
  </si>
  <si>
    <t>3.25.041</t>
  </si>
  <si>
    <t>3.25.045</t>
  </si>
  <si>
    <t>3.25.046</t>
  </si>
  <si>
    <t>3.25.048</t>
  </si>
  <si>
    <t>3.25.049</t>
  </si>
  <si>
    <t>3.25.051</t>
  </si>
  <si>
    <t>3.25.055</t>
  </si>
  <si>
    <t>3.25.056</t>
  </si>
  <si>
    <t>3.25.058</t>
  </si>
  <si>
    <t>3.25.059</t>
  </si>
  <si>
    <t>3.25.061</t>
  </si>
  <si>
    <t>3.25.065</t>
  </si>
  <si>
    <t>3.25.066</t>
  </si>
  <si>
    <t>3.25.067</t>
  </si>
  <si>
    <t>3.25.067.1</t>
  </si>
  <si>
    <t>3.25.069</t>
  </si>
  <si>
    <t>3.25.070</t>
  </si>
  <si>
    <t>3.25.071</t>
  </si>
  <si>
    <t>3.25.076</t>
  </si>
  <si>
    <t>3.25.077</t>
  </si>
  <si>
    <t>3.25.078</t>
  </si>
  <si>
    <t>3.25.079</t>
  </si>
  <si>
    <t>3.25.081</t>
  </si>
  <si>
    <t>3.25.091</t>
  </si>
  <si>
    <t>3.25.101</t>
  </si>
  <si>
    <t>3.26.010</t>
  </si>
  <si>
    <t>3.26.012</t>
  </si>
  <si>
    <t>3.26.013</t>
  </si>
  <si>
    <t>3.26.015</t>
  </si>
  <si>
    <t>3.26.016</t>
  </si>
  <si>
    <t>3.26.017</t>
  </si>
  <si>
    <t>3.26.018</t>
  </si>
  <si>
    <t>3.26.019</t>
  </si>
  <si>
    <t>3.26.019.1</t>
  </si>
  <si>
    <t>3.26.020</t>
  </si>
  <si>
    <t>3.26.021</t>
  </si>
  <si>
    <t>3.26.021.1</t>
  </si>
  <si>
    <t>PN10</t>
  </si>
  <si>
    <t>3.26.021.2</t>
  </si>
  <si>
    <t>3.26.022</t>
  </si>
  <si>
    <t>3.26.023</t>
  </si>
  <si>
    <t>3.26.025</t>
  </si>
  <si>
    <t>3.26.026</t>
  </si>
  <si>
    <t>3.26.027</t>
  </si>
  <si>
    <t>3.26.027.1</t>
  </si>
  <si>
    <t>3.26.028</t>
  </si>
  <si>
    <t>3.26.029</t>
  </si>
  <si>
    <t>3.26.030</t>
  </si>
  <si>
    <t>3.26.031</t>
  </si>
  <si>
    <t>3.26.032</t>
  </si>
  <si>
    <t>3.26.032.1</t>
  </si>
  <si>
    <t>3.26.033</t>
  </si>
  <si>
    <t>3.26.034</t>
  </si>
  <si>
    <t>3.26.035</t>
  </si>
  <si>
    <t>3.26.036</t>
  </si>
  <si>
    <t>3.26.037</t>
  </si>
  <si>
    <t>3.26.037.1</t>
  </si>
  <si>
    <t>3.26.038</t>
  </si>
  <si>
    <t>3.26.039</t>
  </si>
  <si>
    <t>3.26.040</t>
  </si>
  <si>
    <t>3.26.041</t>
  </si>
  <si>
    <t>3.26.042</t>
  </si>
  <si>
    <t>3.26.042.1</t>
  </si>
  <si>
    <t>3.26.043</t>
  </si>
  <si>
    <t>3.26.044</t>
  </si>
  <si>
    <t>3.26.045</t>
  </si>
  <si>
    <t>3.26.046</t>
  </si>
  <si>
    <t>3.26.049</t>
  </si>
  <si>
    <t>3.26.050</t>
  </si>
  <si>
    <t>3.26.051</t>
  </si>
  <si>
    <t>3.26.066</t>
  </si>
  <si>
    <t>3.26.071</t>
  </si>
  <si>
    <t>3.27.010</t>
  </si>
  <si>
    <t>Přechod lep vnitř/vněj závit F</t>
  </si>
  <si>
    <t>3.27.015</t>
  </si>
  <si>
    <t>3.27.016</t>
  </si>
  <si>
    <t>3.27.017</t>
  </si>
  <si>
    <t>3.27.018</t>
  </si>
  <si>
    <t>3.27.020</t>
  </si>
  <si>
    <t>3.27.021</t>
  </si>
  <si>
    <t>3.27.025</t>
  </si>
  <si>
    <t>3.27.026</t>
  </si>
  <si>
    <t>3.27.032</t>
  </si>
  <si>
    <t>3.27.033</t>
  </si>
  <si>
    <t>3.27.040</t>
  </si>
  <si>
    <t>3.27.041</t>
  </si>
  <si>
    <t>3.27.050</t>
  </si>
  <si>
    <t>3.27.051</t>
  </si>
  <si>
    <t>3.27.063</t>
  </si>
  <si>
    <t>3.27.064</t>
  </si>
  <si>
    <t>3.27.076</t>
  </si>
  <si>
    <t>3.28.010</t>
  </si>
  <si>
    <t>Přechod závit M x F</t>
  </si>
  <si>
    <t>3.28.015</t>
  </si>
  <si>
    <t>3.28.016</t>
  </si>
  <si>
    <t>3.28.017</t>
  </si>
  <si>
    <t>3.28.018</t>
  </si>
  <si>
    <t>3.28.020</t>
  </si>
  <si>
    <t>3.28.021</t>
  </si>
  <si>
    <t>3.28.021.1</t>
  </si>
  <si>
    <t>3.28.021.2</t>
  </si>
  <si>
    <t>3.28.022</t>
  </si>
  <si>
    <t>3.28.023</t>
  </si>
  <si>
    <t>3.28.025</t>
  </si>
  <si>
    <t>3.28.026</t>
  </si>
  <si>
    <t>3.28.026.1</t>
  </si>
  <si>
    <t>3.28.026.2</t>
  </si>
  <si>
    <t>3.28.027</t>
  </si>
  <si>
    <t>3.28.028</t>
  </si>
  <si>
    <t>3.28.032</t>
  </si>
  <si>
    <t>3.28.033</t>
  </si>
  <si>
    <t>3.28.034</t>
  </si>
  <si>
    <t>3.28.035</t>
  </si>
  <si>
    <t>3.28.036</t>
  </si>
  <si>
    <t>3.28.037</t>
  </si>
  <si>
    <t>3.28.040</t>
  </si>
  <si>
    <t>3.28.041</t>
  </si>
  <si>
    <t>3.28.042</t>
  </si>
  <si>
    <t>3.28.043</t>
  </si>
  <si>
    <t>3.28.044</t>
  </si>
  <si>
    <t>3.28.045</t>
  </si>
  <si>
    <t>3.28.050</t>
  </si>
  <si>
    <t>3.28.051</t>
  </si>
  <si>
    <t>3.28.052</t>
  </si>
  <si>
    <t>3.28.053</t>
  </si>
  <si>
    <t>3.28.063</t>
  </si>
  <si>
    <t>3.28.064</t>
  </si>
  <si>
    <t>3.28.065</t>
  </si>
  <si>
    <t>3.28.066</t>
  </si>
  <si>
    <t>3.28.076</t>
  </si>
  <si>
    <t>3.28.078</t>
  </si>
  <si>
    <t>3.30.010</t>
  </si>
  <si>
    <t>Přechod s vnějším závitem</t>
  </si>
  <si>
    <t>3.30.011</t>
  </si>
  <si>
    <t>3.30.012</t>
  </si>
  <si>
    <t>3.30.015</t>
  </si>
  <si>
    <t>3.30.016</t>
  </si>
  <si>
    <t>3.30.017</t>
  </si>
  <si>
    <t>3.30.020</t>
  </si>
  <si>
    <t>3.30.025</t>
  </si>
  <si>
    <t>3.30.030</t>
  </si>
  <si>
    <t>3.30.040</t>
  </si>
  <si>
    <t>3.30.045</t>
  </si>
  <si>
    <t>3.30.046</t>
  </si>
  <si>
    <t>3.30.050</t>
  </si>
  <si>
    <t>3.30.055</t>
  </si>
  <si>
    <t>3.30.060</t>
  </si>
  <si>
    <t>3.30.065</t>
  </si>
  <si>
    <t>3.30.070</t>
  </si>
  <si>
    <t>3.30.075</t>
  </si>
  <si>
    <t>3.30.080</t>
  </si>
  <si>
    <t>3.35.035</t>
  </si>
  <si>
    <t>3.35.040</t>
  </si>
  <si>
    <t>3.35.045</t>
  </si>
  <si>
    <t>3.35.050</t>
  </si>
  <si>
    <t>3.35.055</t>
  </si>
  <si>
    <t>3.35.060</t>
  </si>
  <si>
    <t>3.35.065</t>
  </si>
  <si>
    <t>3.35.070</t>
  </si>
  <si>
    <t>3.35.075</t>
  </si>
  <si>
    <t>3.35.080</t>
  </si>
  <si>
    <t>3.35.085</t>
  </si>
  <si>
    <t>3.35.090</t>
  </si>
  <si>
    <t>3.35.095</t>
  </si>
  <si>
    <t>3.35.100</t>
  </si>
  <si>
    <t>3.35.105</t>
  </si>
  <si>
    <t>3.40.010</t>
  </si>
  <si>
    <t>Zátka se závitem vnitřním F</t>
  </si>
  <si>
    <t>3.40.020</t>
  </si>
  <si>
    <t>3.40.030</t>
  </si>
  <si>
    <t>3.40.040</t>
  </si>
  <si>
    <t>3.40.050</t>
  </si>
  <si>
    <t>3.40.060</t>
  </si>
  <si>
    <t>3.40.062</t>
  </si>
  <si>
    <t>3.40.070</t>
  </si>
  <si>
    <t>3.40.072</t>
  </si>
  <si>
    <t>3.40.075</t>
  </si>
  <si>
    <t>3.40.080</t>
  </si>
  <si>
    <t>3.40.082</t>
  </si>
  <si>
    <t>3.40.085</t>
  </si>
  <si>
    <t>3.40.090</t>
  </si>
  <si>
    <t>3.40.092</t>
  </si>
  <si>
    <t>3.40.100</t>
  </si>
  <si>
    <t>3.40.102</t>
  </si>
  <si>
    <t>3.45.025</t>
  </si>
  <si>
    <t>Zátka se závitem vnějším M</t>
  </si>
  <si>
    <t>3.45.030</t>
  </si>
  <si>
    <t>3.45.040</t>
  </si>
  <si>
    <t>3.45.045</t>
  </si>
  <si>
    <t>3.45.050</t>
  </si>
  <si>
    <t>3.45.055</t>
  </si>
  <si>
    <t>3.45.060</t>
  </si>
  <si>
    <t>3.45.065</t>
  </si>
  <si>
    <t>3.45.070</t>
  </si>
  <si>
    <t>3.45.075</t>
  </si>
  <si>
    <t>3.45.080</t>
  </si>
  <si>
    <t>3.55.010</t>
  </si>
  <si>
    <t>3.55.012</t>
  </si>
  <si>
    <t>3.55.016</t>
  </si>
  <si>
    <t>3.55.020</t>
  </si>
  <si>
    <t>3.55.025</t>
  </si>
  <si>
    <t>3.55.032</t>
  </si>
  <si>
    <t>3.55.040</t>
  </si>
  <si>
    <t>3.55.050</t>
  </si>
  <si>
    <t>3.55.063</t>
  </si>
  <si>
    <t>3.55.075</t>
  </si>
  <si>
    <t>3.55.090</t>
  </si>
  <si>
    <t>3.55.110</t>
  </si>
  <si>
    <t>3.55.125</t>
  </si>
  <si>
    <t>3.55.140</t>
  </si>
  <si>
    <t>3.55.160</t>
  </si>
  <si>
    <t>3.55.200</t>
  </si>
  <si>
    <t>3.55.225</t>
  </si>
  <si>
    <t>3.55.250</t>
  </si>
  <si>
    <t>3.55.280</t>
  </si>
  <si>
    <t>3.55.315</t>
  </si>
  <si>
    <t>3.57.010</t>
  </si>
  <si>
    <t xml:space="preserve">Hadičník </t>
  </si>
  <si>
    <t>3.57.012</t>
  </si>
  <si>
    <t>3.57.013</t>
  </si>
  <si>
    <t>3.57.016</t>
  </si>
  <si>
    <t>3.57.017</t>
  </si>
  <si>
    <t>3.57.018</t>
  </si>
  <si>
    <t>3.57.020</t>
  </si>
  <si>
    <t>3.57.021</t>
  </si>
  <si>
    <t>3.57.022</t>
  </si>
  <si>
    <t>3.57.025</t>
  </si>
  <si>
    <t>3.57.026</t>
  </si>
  <si>
    <t>3.57.027</t>
  </si>
  <si>
    <t>3.57.032</t>
  </si>
  <si>
    <t>3.57.033</t>
  </si>
  <si>
    <t>3.57.034</t>
  </si>
  <si>
    <t>3.57.040</t>
  </si>
  <si>
    <t>3.57.041</t>
  </si>
  <si>
    <t>3.57.042</t>
  </si>
  <si>
    <t>3.57.050</t>
  </si>
  <si>
    <t>3.57.051</t>
  </si>
  <si>
    <t>3.57.052</t>
  </si>
  <si>
    <t>3.57.063</t>
  </si>
  <si>
    <t>3.57.064</t>
  </si>
  <si>
    <t>3.57.065</t>
  </si>
  <si>
    <t>3.60.010</t>
  </si>
  <si>
    <t>3.60.012</t>
  </si>
  <si>
    <t>3.60.016</t>
  </si>
  <si>
    <t>3.60.020</t>
  </si>
  <si>
    <t>3.60.025</t>
  </si>
  <si>
    <t>3.60.032</t>
  </si>
  <si>
    <t>3.60.040</t>
  </si>
  <si>
    <t>3.60.050</t>
  </si>
  <si>
    <t>3.60.063</t>
  </si>
  <si>
    <t>3.60.075</t>
  </si>
  <si>
    <t>3.60.090</t>
  </si>
  <si>
    <t>3.60.110</t>
  </si>
  <si>
    <t>3.60.019</t>
  </si>
  <si>
    <t>3.60.024</t>
  </si>
  <si>
    <t>3.60.031</t>
  </si>
  <si>
    <t>3.60.039</t>
  </si>
  <si>
    <t>3.60.049</t>
  </si>
  <si>
    <t>3.60.062</t>
  </si>
  <si>
    <t>3.63.063</t>
  </si>
  <si>
    <t>PVC-PE adaptér šroubení</t>
  </si>
  <si>
    <t>3.63.064</t>
  </si>
  <si>
    <t>3.63.075</t>
  </si>
  <si>
    <t>3.63.076</t>
  </si>
  <si>
    <t>3.63.090</t>
  </si>
  <si>
    <t>3.63.091</t>
  </si>
  <si>
    <t>3.65.010</t>
  </si>
  <si>
    <t>3.65.012</t>
  </si>
  <si>
    <t>3.65.016</t>
  </si>
  <si>
    <t>3.65.017</t>
  </si>
  <si>
    <t>3.65.020</t>
  </si>
  <si>
    <t>3.65.021</t>
  </si>
  <si>
    <t>3.65.025</t>
  </si>
  <si>
    <t>3.65.026</t>
  </si>
  <si>
    <t>3.65.032</t>
  </si>
  <si>
    <t>3.65.033</t>
  </si>
  <si>
    <t>3.65.040</t>
  </si>
  <si>
    <t>3.65.041</t>
  </si>
  <si>
    <t>3.65.050</t>
  </si>
  <si>
    <t>3.65.051</t>
  </si>
  <si>
    <t>3.65.063</t>
  </si>
  <si>
    <t>3.65.064</t>
  </si>
  <si>
    <t>3.65.075</t>
  </si>
  <si>
    <t>3.65.090</t>
  </si>
  <si>
    <t>3.65.110</t>
  </si>
  <si>
    <t>3.68.018</t>
  </si>
  <si>
    <t>3.68.022</t>
  </si>
  <si>
    <t>3.68.027</t>
  </si>
  <si>
    <t>3.68.034</t>
  </si>
  <si>
    <t>3.68.042</t>
  </si>
  <si>
    <t>3.68.052</t>
  </si>
  <si>
    <t>3.68.053</t>
  </si>
  <si>
    <t>3.68.065</t>
  </si>
  <si>
    <t>3.70.010</t>
  </si>
  <si>
    <t>3.70.012</t>
  </si>
  <si>
    <t>3.70.016</t>
  </si>
  <si>
    <t>3.70.020</t>
  </si>
  <si>
    <t>3.70.025</t>
  </si>
  <si>
    <t>3.70.032</t>
  </si>
  <si>
    <t>3.70.040</t>
  </si>
  <si>
    <t>3.70.050</t>
  </si>
  <si>
    <t>3.70.063</t>
  </si>
  <si>
    <t>3.70.075</t>
  </si>
  <si>
    <t>3.70.090</t>
  </si>
  <si>
    <t>3.70.110</t>
  </si>
  <si>
    <t>3.72.016</t>
  </si>
  <si>
    <t>Lem příruby</t>
  </si>
  <si>
    <t>3.72.017</t>
  </si>
  <si>
    <t>Lemový přírubový nákružek lepený</t>
  </si>
  <si>
    <t>3.72.020</t>
  </si>
  <si>
    <t>3.72.021</t>
  </si>
  <si>
    <t>3.72.025</t>
  </si>
  <si>
    <t>3.72.026</t>
  </si>
  <si>
    <t>3.72.032</t>
  </si>
  <si>
    <t>3.72.033</t>
  </si>
  <si>
    <t>3.72.040</t>
  </si>
  <si>
    <t>3.72.041</t>
  </si>
  <si>
    <t>3.72.050</t>
  </si>
  <si>
    <t>3.72.051</t>
  </si>
  <si>
    <t>3.72.063</t>
  </si>
  <si>
    <t>3.72.064</t>
  </si>
  <si>
    <t>3.72.068</t>
  </si>
  <si>
    <t>3.72.075</t>
  </si>
  <si>
    <t>3.72.076</t>
  </si>
  <si>
    <t>3.72.090</t>
  </si>
  <si>
    <t>3.72.091</t>
  </si>
  <si>
    <t>3.72.110</t>
  </si>
  <si>
    <t>3.72.111</t>
  </si>
  <si>
    <t>3.72.125</t>
  </si>
  <si>
    <t>3.72.126</t>
  </si>
  <si>
    <t>3.72.130</t>
  </si>
  <si>
    <t>3.72.140</t>
  </si>
  <si>
    <t>3.72.141</t>
  </si>
  <si>
    <t>3.72.160</t>
  </si>
  <si>
    <t>3.72.161</t>
  </si>
  <si>
    <t>3.72.200</t>
  </si>
  <si>
    <t>3.72.201</t>
  </si>
  <si>
    <t>3.72.202</t>
  </si>
  <si>
    <t>3.72.205</t>
  </si>
  <si>
    <t>3.72.225</t>
  </si>
  <si>
    <t>3.72.226</t>
  </si>
  <si>
    <t>3.72.227</t>
  </si>
  <si>
    <t>3.72.250</t>
  </si>
  <si>
    <t>3.72.251</t>
  </si>
  <si>
    <t>3.72.252</t>
  </si>
  <si>
    <t>3.72.253</t>
  </si>
  <si>
    <t>3.72.255</t>
  </si>
  <si>
    <t>3.72.280</t>
  </si>
  <si>
    <t>3.72.281</t>
  </si>
  <si>
    <t>3.72.282</t>
  </si>
  <si>
    <t>3.72.315</t>
  </si>
  <si>
    <t>3.72.316</t>
  </si>
  <si>
    <t>3.72.317</t>
  </si>
  <si>
    <t>3.72.355</t>
  </si>
  <si>
    <t>3.72.356</t>
  </si>
  <si>
    <t>3.72.400</t>
  </si>
  <si>
    <t>3.72.401</t>
  </si>
  <si>
    <t>3.73.075</t>
  </si>
  <si>
    <t>Příruba komplet pevná</t>
  </si>
  <si>
    <t>3.73.090</t>
  </si>
  <si>
    <t>3.73.110</t>
  </si>
  <si>
    <t>3.73.125</t>
  </si>
  <si>
    <t>3.73.140</t>
  </si>
  <si>
    <t>3.73.160</t>
  </si>
  <si>
    <t>3.73.200</t>
  </si>
  <si>
    <t>3.73.201</t>
  </si>
  <si>
    <t>3.73.225</t>
  </si>
  <si>
    <t>3.73.226</t>
  </si>
  <si>
    <t>3.73.250</t>
  </si>
  <si>
    <t>3.73.251</t>
  </si>
  <si>
    <t>3.73.280</t>
  </si>
  <si>
    <t>3.73.281</t>
  </si>
  <si>
    <t>3.73.315</t>
  </si>
  <si>
    <t>3.73.316</t>
  </si>
  <si>
    <t>3.74.016</t>
  </si>
  <si>
    <t>3.74.020</t>
  </si>
  <si>
    <t>3.74.025</t>
  </si>
  <si>
    <t>3.74.032</t>
  </si>
  <si>
    <t>3.74.040</t>
  </si>
  <si>
    <t>3.74.050</t>
  </si>
  <si>
    <t>3.74.063</t>
  </si>
  <si>
    <t>3.74.075</t>
  </si>
  <si>
    <t>3.74.090</t>
  </si>
  <si>
    <t>3.74.110</t>
  </si>
  <si>
    <t>3.74.125</t>
  </si>
  <si>
    <t>3.74.140</t>
  </si>
  <si>
    <t>3.74.160</t>
  </si>
  <si>
    <t>3.74.200</t>
  </si>
  <si>
    <t>3.74.225</t>
  </si>
  <si>
    <t>3.74.250</t>
  </si>
  <si>
    <t>3.74.280</t>
  </si>
  <si>
    <t>3.74.315</t>
  </si>
  <si>
    <t>3.74.355</t>
  </si>
  <si>
    <t>3.74.400</t>
  </si>
  <si>
    <t>3.77.016</t>
  </si>
  <si>
    <t>Koncovka</t>
  </si>
  <si>
    <t>3.77.020</t>
  </si>
  <si>
    <t>3.77.025</t>
  </si>
  <si>
    <t>3.77.032</t>
  </si>
  <si>
    <t>3.77.035</t>
  </si>
  <si>
    <t>3.77.040</t>
  </si>
  <si>
    <t>3.90.010</t>
  </si>
  <si>
    <t>3.90.012</t>
  </si>
  <si>
    <t>3.90.016</t>
  </si>
  <si>
    <t>3.90.020</t>
  </si>
  <si>
    <t>3.90.025</t>
  </si>
  <si>
    <t>3.90.032</t>
  </si>
  <si>
    <t>3.90.040</t>
  </si>
  <si>
    <t>3.90.050</t>
  </si>
  <si>
    <t>3.90.063</t>
  </si>
  <si>
    <t>3.90.075</t>
  </si>
  <si>
    <t>3.90.090</t>
  </si>
  <si>
    <t>3.90.110</t>
  </si>
  <si>
    <t>3.90.125</t>
  </si>
  <si>
    <t>3.90.140</t>
  </si>
  <si>
    <t>3.90.160</t>
  </si>
  <si>
    <t>3.90.200</t>
  </si>
  <si>
    <t>3.90.225</t>
  </si>
  <si>
    <t>3.90.250</t>
  </si>
  <si>
    <t>3.90.280</t>
  </si>
  <si>
    <t>3.90.315</t>
  </si>
  <si>
    <t>*</t>
  </si>
  <si>
    <t>3.92.010</t>
  </si>
  <si>
    <t>3.92.012</t>
  </si>
  <si>
    <t>3.92.016</t>
  </si>
  <si>
    <t>3.92.017</t>
  </si>
  <si>
    <t>3.92.020</t>
  </si>
  <si>
    <t>3.92.021</t>
  </si>
  <si>
    <t>3.92.025</t>
  </si>
  <si>
    <t>3.92.026</t>
  </si>
  <si>
    <t>3.92.032</t>
  </si>
  <si>
    <t>3.92.033</t>
  </si>
  <si>
    <t>3.92.040</t>
  </si>
  <si>
    <t>3.92.041</t>
  </si>
  <si>
    <t>3.92.042</t>
  </si>
  <si>
    <t>3.92.050</t>
  </si>
  <si>
    <t>3.92.051</t>
  </si>
  <si>
    <t>3.92.052</t>
  </si>
  <si>
    <t>3.92.053</t>
  </si>
  <si>
    <t>3.92.063</t>
  </si>
  <si>
    <t>3.92.064</t>
  </si>
  <si>
    <t>3.92.065</t>
  </si>
  <si>
    <t>3.92.066</t>
  </si>
  <si>
    <t>3.92.075</t>
  </si>
  <si>
    <t>3.92.076</t>
  </si>
  <si>
    <t>3.92.077</t>
  </si>
  <si>
    <t>3.92.090</t>
  </si>
  <si>
    <t>3.92.091</t>
  </si>
  <si>
    <t>3.92.092</t>
  </si>
  <si>
    <t>3.92.110</t>
  </si>
  <si>
    <t>3.92.111</t>
  </si>
  <si>
    <t>3.92.112</t>
  </si>
  <si>
    <t>3.92.124</t>
  </si>
  <si>
    <t>3.92.125</t>
  </si>
  <si>
    <t>3.92.126</t>
  </si>
  <si>
    <t>3.92.127</t>
  </si>
  <si>
    <t>3.92.140</t>
  </si>
  <si>
    <t>3.92.141</t>
  </si>
  <si>
    <t>3.92.142</t>
  </si>
  <si>
    <t>3.92.160</t>
  </si>
  <si>
    <t>3.92.161</t>
  </si>
  <si>
    <t>3.92.162</t>
  </si>
  <si>
    <t>3.93.160</t>
  </si>
  <si>
    <t>3.93.161</t>
  </si>
  <si>
    <t>3.93.162</t>
  </si>
  <si>
    <t>3.93.201</t>
  </si>
  <si>
    <t>3.93.203</t>
  </si>
  <si>
    <t>3.93.226</t>
  </si>
  <si>
    <t>3.93.227</t>
  </si>
  <si>
    <t>3.93.253</t>
  </si>
  <si>
    <t>3.93.318</t>
  </si>
  <si>
    <t>3.94.020</t>
  </si>
  <si>
    <t>Hrdlo D - na normu ASTM</t>
  </si>
  <si>
    <t>3.94.025</t>
  </si>
  <si>
    <t>3.94.032</t>
  </si>
  <si>
    <t>3.94.040</t>
  </si>
  <si>
    <t>3.94.050</t>
  </si>
  <si>
    <t>3.94.063</t>
  </si>
  <si>
    <t>3.94.090</t>
  </si>
  <si>
    <t>3.94.110</t>
  </si>
  <si>
    <t>3.95.040</t>
  </si>
  <si>
    <t>3.95.050</t>
  </si>
  <si>
    <t>3.95.063</t>
  </si>
  <si>
    <t>3.95.075</t>
  </si>
  <si>
    <t>3.95.090</t>
  </si>
  <si>
    <t>5.10.025</t>
  </si>
  <si>
    <t>3/3 šroubení</t>
  </si>
  <si>
    <t>5.10.032</t>
  </si>
  <si>
    <t>5.10.040</t>
  </si>
  <si>
    <t>5.10.050</t>
  </si>
  <si>
    <t>5.10.063</t>
  </si>
  <si>
    <t>5.10.075</t>
  </si>
  <si>
    <t>5.14.020</t>
  </si>
  <si>
    <t>2/3 šroubení</t>
  </si>
  <si>
    <t>5.14.030</t>
  </si>
  <si>
    <t>5.14.040</t>
  </si>
  <si>
    <t>5.14.045</t>
  </si>
  <si>
    <t>5.14.050</t>
  </si>
  <si>
    <t>5.15.010</t>
  </si>
  <si>
    <t>5.15.015</t>
  </si>
  <si>
    <t>5.15.020</t>
  </si>
  <si>
    <t>5.15.025</t>
  </si>
  <si>
    <t>5.15.030</t>
  </si>
  <si>
    <t>5.15.035</t>
  </si>
  <si>
    <t>5.15.040</t>
  </si>
  <si>
    <t>5.15.043</t>
  </si>
  <si>
    <t>5.15.045</t>
  </si>
  <si>
    <t>5.15.048</t>
  </si>
  <si>
    <t>5.15.050</t>
  </si>
  <si>
    <t>5.15.055</t>
  </si>
  <si>
    <t>5.16.020</t>
  </si>
  <si>
    <t>průchodka k nádržím</t>
  </si>
  <si>
    <t>5.16.021</t>
  </si>
  <si>
    <t>5.16.022</t>
  </si>
  <si>
    <t>5.16.025</t>
  </si>
  <si>
    <t>5.16.026</t>
  </si>
  <si>
    <t>5.16.027</t>
  </si>
  <si>
    <t>5.16.032</t>
  </si>
  <si>
    <t>5.16.033</t>
  </si>
  <si>
    <t>5.16.034</t>
  </si>
  <si>
    <t>5.16.035</t>
  </si>
  <si>
    <t>5.16.040</t>
  </si>
  <si>
    <t>5.16.041</t>
  </si>
  <si>
    <t>5.16.042</t>
  </si>
  <si>
    <t>5.16.048</t>
  </si>
  <si>
    <t>5.16.049</t>
  </si>
  <si>
    <t>5.16.050</t>
  </si>
  <si>
    <t>5.16.051</t>
  </si>
  <si>
    <t>5.16.054</t>
  </si>
  <si>
    <t>5.16.064</t>
  </si>
  <si>
    <t>5.16.065</t>
  </si>
  <si>
    <t>5.16.066</t>
  </si>
  <si>
    <t>5.16.075</t>
  </si>
  <si>
    <t>5.16.076</t>
  </si>
  <si>
    <t>5.16.090</t>
  </si>
  <si>
    <t>5.16.091</t>
  </si>
  <si>
    <t>5.16.110</t>
  </si>
  <si>
    <t>5.17.016</t>
  </si>
  <si>
    <t>5.17.020</t>
  </si>
  <si>
    <t>5.17.025</t>
  </si>
  <si>
    <t>5.17.032</t>
  </si>
  <si>
    <t>5.17.040</t>
  </si>
  <si>
    <t>5.17.050</t>
  </si>
  <si>
    <t>5.17.063</t>
  </si>
  <si>
    <t>5.18.016</t>
  </si>
  <si>
    <t>průchodka k nádržím se šroubením</t>
  </si>
  <si>
    <t>5.18.020</t>
  </si>
  <si>
    <t>5.18.025</t>
  </si>
  <si>
    <t>5.18.032</t>
  </si>
  <si>
    <t>5.18.040</t>
  </si>
  <si>
    <t>5.18.050</t>
  </si>
  <si>
    <t>5.18.063</t>
  </si>
  <si>
    <t>5.24.011</t>
  </si>
  <si>
    <t>Segment k objímce</t>
  </si>
  <si>
    <t>5.24.016</t>
  </si>
  <si>
    <t>5.24.020</t>
  </si>
  <si>
    <t>5.24.025</t>
  </si>
  <si>
    <t>5.24.032</t>
  </si>
  <si>
    <t>5.24.033</t>
  </si>
  <si>
    <t>5.24.040</t>
  </si>
  <si>
    <t>5.24.050</t>
  </si>
  <si>
    <t>5.24.063</t>
  </si>
  <si>
    <t>5.24.075</t>
  </si>
  <si>
    <t>5.24.090</t>
  </si>
  <si>
    <t>5.24.110</t>
  </si>
  <si>
    <t>5.24.125</t>
  </si>
  <si>
    <t>5.24.140</t>
  </si>
  <si>
    <t>5.24.160</t>
  </si>
  <si>
    <t>5.25.010</t>
  </si>
  <si>
    <t>Objímka potrubí</t>
  </si>
  <si>
    <t>5.25.012</t>
  </si>
  <si>
    <t>5.25.016</t>
  </si>
  <si>
    <t>5.25.020</t>
  </si>
  <si>
    <t>5.25.025</t>
  </si>
  <si>
    <t>5.25.032</t>
  </si>
  <si>
    <t>5.25.033</t>
  </si>
  <si>
    <t>5.25.040</t>
  </si>
  <si>
    <t>5.25.050</t>
  </si>
  <si>
    <t>5.25.063</t>
  </si>
  <si>
    <t>5.25.075</t>
  </si>
  <si>
    <t>5.25.090</t>
  </si>
  <si>
    <t>5.25.110</t>
  </si>
  <si>
    <t>5.25.125</t>
  </si>
  <si>
    <t>5.25.140</t>
  </si>
  <si>
    <t>5.25.160</t>
  </si>
  <si>
    <t>5.26.090</t>
  </si>
  <si>
    <t>objímka potrubí s aretací</t>
  </si>
  <si>
    <t>5.26.110</t>
  </si>
  <si>
    <t>5.26.125</t>
  </si>
  <si>
    <t>5.26.140</t>
  </si>
  <si>
    <t>5.26.160</t>
  </si>
  <si>
    <t>5.26.180</t>
  </si>
  <si>
    <t>5.26.200</t>
  </si>
  <si>
    <t>5.26.225</t>
  </si>
  <si>
    <t>5.26.250</t>
  </si>
  <si>
    <t>5.26.280</t>
  </si>
  <si>
    <t>5.26.315</t>
  </si>
  <si>
    <t>5.26.355</t>
  </si>
  <si>
    <t>5.26.400</t>
  </si>
  <si>
    <t>6.00.016</t>
  </si>
  <si>
    <t>6.00.020</t>
  </si>
  <si>
    <t>6.00.025</t>
  </si>
  <si>
    <t>6.00.032</t>
  </si>
  <si>
    <t>6.01.012</t>
  </si>
  <si>
    <t>Laboratorní ventil</t>
  </si>
  <si>
    <t>6.01.016</t>
  </si>
  <si>
    <t>6.02.012</t>
  </si>
  <si>
    <t>6.02.016</t>
  </si>
  <si>
    <t>6.05.016</t>
  </si>
  <si>
    <t>Kulový ventil : Eil</t>
  </si>
  <si>
    <t>6.05.020</t>
  </si>
  <si>
    <t>6.05.025</t>
  </si>
  <si>
    <t>6.05.032</t>
  </si>
  <si>
    <t>6.05.040</t>
  </si>
  <si>
    <t>6.05.050</t>
  </si>
  <si>
    <t>6.05.063</t>
  </si>
  <si>
    <t>6.06.016</t>
  </si>
  <si>
    <t>6.06.020</t>
  </si>
  <si>
    <t>6.06.025</t>
  </si>
  <si>
    <t>6.06.032</t>
  </si>
  <si>
    <t>6.06.040</t>
  </si>
  <si>
    <t>6.06.050</t>
  </si>
  <si>
    <t>6.06.063</t>
  </si>
  <si>
    <t>6.10.016</t>
  </si>
  <si>
    <t>Kulový ventil : Eid</t>
  </si>
  <si>
    <t>6.10.020</t>
  </si>
  <si>
    <t>6.10.025</t>
  </si>
  <si>
    <t>6.10.032</t>
  </si>
  <si>
    <t>6.10.040</t>
  </si>
  <si>
    <t>6.10.050</t>
  </si>
  <si>
    <t>6.10.063</t>
  </si>
  <si>
    <t>6.13.020</t>
  </si>
  <si>
    <t>Kulový ventil : Dil</t>
  </si>
  <si>
    <t>6.13.025</t>
  </si>
  <si>
    <t>6.13.032</t>
  </si>
  <si>
    <t>6.13.040</t>
  </si>
  <si>
    <t>6.13.050</t>
  </si>
  <si>
    <t>6.13.063</t>
  </si>
  <si>
    <t>6.13.090</t>
  </si>
  <si>
    <t>6.13.110</t>
  </si>
  <si>
    <t>6.14.032</t>
  </si>
  <si>
    <t>Kulový ventil ISO TOP</t>
  </si>
  <si>
    <t>6.14.050</t>
  </si>
  <si>
    <t>6.14.063</t>
  </si>
  <si>
    <t>6.14.033</t>
  </si>
  <si>
    <t>6.14.051</t>
  </si>
  <si>
    <t>6.14.064</t>
  </si>
  <si>
    <t>6.15.016</t>
  </si>
  <si>
    <t>6.15.020</t>
  </si>
  <si>
    <t>6.15.025</t>
  </si>
  <si>
    <t>6.15.032</t>
  </si>
  <si>
    <t>6.15.040</t>
  </si>
  <si>
    <t>6.15.050</t>
  </si>
  <si>
    <t>6.15.063</t>
  </si>
  <si>
    <t>6.15.075</t>
  </si>
  <si>
    <t>6.15.090</t>
  </si>
  <si>
    <t>6.15.110</t>
  </si>
  <si>
    <t>6.16.016</t>
  </si>
  <si>
    <t>6.16.020</t>
  </si>
  <si>
    <t>6.16.025</t>
  </si>
  <si>
    <t>6.16.032</t>
  </si>
  <si>
    <t>6.16.040</t>
  </si>
  <si>
    <t>6.16.050</t>
  </si>
  <si>
    <t>6.16.063</t>
  </si>
  <si>
    <t>6.16.075</t>
  </si>
  <si>
    <t>6.16.090</t>
  </si>
  <si>
    <t>6.16.110</t>
  </si>
  <si>
    <t>6.17.032</t>
  </si>
  <si>
    <t>6.17.050</t>
  </si>
  <si>
    <t>6.17.063</t>
  </si>
  <si>
    <t>6.20.016</t>
  </si>
  <si>
    <t>Kulový ventil : DiD</t>
  </si>
  <si>
    <t>6.20.020</t>
  </si>
  <si>
    <t>6.20.025</t>
  </si>
  <si>
    <t>6.20.032</t>
  </si>
  <si>
    <t>6.20.040</t>
  </si>
  <si>
    <t>6.20.050</t>
  </si>
  <si>
    <t>6.20.063</t>
  </si>
  <si>
    <t>6.20.075</t>
  </si>
  <si>
    <t>6.20.090</t>
  </si>
  <si>
    <t>6.20.110</t>
  </si>
  <si>
    <t>6.21.012</t>
  </si>
  <si>
    <t>Vstupní část kulových kohoutů</t>
  </si>
  <si>
    <t>6.21.016</t>
  </si>
  <si>
    <t>6.22.012</t>
  </si>
  <si>
    <t>6.22.016</t>
  </si>
  <si>
    <t>6.24.012</t>
  </si>
  <si>
    <t>Převlečná matice kulových kohoutů</t>
  </si>
  <si>
    <t>6.24.016</t>
  </si>
  <si>
    <t>6.24.020</t>
  </si>
  <si>
    <t>6.24.025</t>
  </si>
  <si>
    <t>6.24.032</t>
  </si>
  <si>
    <t>6.24.040</t>
  </si>
  <si>
    <t>6.24.050</t>
  </si>
  <si>
    <t>6.24.063</t>
  </si>
  <si>
    <t>6.24.075</t>
  </si>
  <si>
    <t>6.24.090</t>
  </si>
  <si>
    <t>6.24.110</t>
  </si>
  <si>
    <t>6.25.050</t>
  </si>
  <si>
    <t>Vsuvka pro zpětné klapky</t>
  </si>
  <si>
    <t>6.25.063</t>
  </si>
  <si>
    <t>6.26.016</t>
  </si>
  <si>
    <t>Vsuvka pro zpětné klapky, vnitřní lepení</t>
  </si>
  <si>
    <t>6.26.020</t>
  </si>
  <si>
    <t>6.26.025</t>
  </si>
  <si>
    <t>6.26.032</t>
  </si>
  <si>
    <t>6.26.040</t>
  </si>
  <si>
    <t>6.26.050</t>
  </si>
  <si>
    <t>6.26.063</t>
  </si>
  <si>
    <t>6.26.075</t>
  </si>
  <si>
    <t>6.26.090</t>
  </si>
  <si>
    <t>6.26.110</t>
  </si>
  <si>
    <t>6.27.020</t>
  </si>
  <si>
    <t>6.27.025</t>
  </si>
  <si>
    <t>6.27.032</t>
  </si>
  <si>
    <t>6.27.040</t>
  </si>
  <si>
    <t>6.27.050</t>
  </si>
  <si>
    <t>6.27.063</t>
  </si>
  <si>
    <t>6.27.090</t>
  </si>
  <si>
    <t>6.27.110</t>
  </si>
  <si>
    <t>6.30.016</t>
  </si>
  <si>
    <t>Vstupní část kulových kohoutů zavit F</t>
  </si>
  <si>
    <t>6.30.020</t>
  </si>
  <si>
    <t>6.30.025</t>
  </si>
  <si>
    <t>6.30.032</t>
  </si>
  <si>
    <t>6.30.040</t>
  </si>
  <si>
    <t>6.30.050</t>
  </si>
  <si>
    <t>6.30.063</t>
  </si>
  <si>
    <t>6.30.075</t>
  </si>
  <si>
    <t>6.30.090</t>
  </si>
  <si>
    <t>6.30.110</t>
  </si>
  <si>
    <t>6.31.020</t>
  </si>
  <si>
    <t>PE konektor pro kulové ventily / na žádost klienta/</t>
  </si>
  <si>
    <t>6.31.025</t>
  </si>
  <si>
    <t>6.31.032</t>
  </si>
  <si>
    <t>6.31.040</t>
  </si>
  <si>
    <t>6.31.050</t>
  </si>
  <si>
    <t>6.31.063</t>
  </si>
  <si>
    <t>6.31.064</t>
  </si>
  <si>
    <t>6.31.075</t>
  </si>
  <si>
    <t>6.31.076</t>
  </si>
  <si>
    <t>6.31.090</t>
  </si>
  <si>
    <t>6.31.091</t>
  </si>
  <si>
    <t>6.32.020</t>
  </si>
  <si>
    <t>Vsuvka pro kulové ventily s vnějším M závitem</t>
  </si>
  <si>
    <t>6.32.025</t>
  </si>
  <si>
    <t>6.32.032</t>
  </si>
  <si>
    <t>6.32.040</t>
  </si>
  <si>
    <t>6.32.050</t>
  </si>
  <si>
    <t>6.32.063</t>
  </si>
  <si>
    <t>6.40.020</t>
  </si>
  <si>
    <t>6.40.021</t>
  </si>
  <si>
    <t>6.40.025</t>
  </si>
  <si>
    <t>6.40.026</t>
  </si>
  <si>
    <t>6.40.032</t>
  </si>
  <si>
    <t>6.40.033</t>
  </si>
  <si>
    <t>6.40.040</t>
  </si>
  <si>
    <t>6.40.041</t>
  </si>
  <si>
    <t>6.40.050</t>
  </si>
  <si>
    <t>6.40.051</t>
  </si>
  <si>
    <t>6.40.063</t>
  </si>
  <si>
    <t>6.40.064</t>
  </si>
  <si>
    <t>6.40.075</t>
  </si>
  <si>
    <t>6.40.090</t>
  </si>
  <si>
    <t>6.40.110</t>
  </si>
  <si>
    <t>6.42.020</t>
  </si>
  <si>
    <t>VITON  Kit těsnění pro kulové kohouty</t>
  </si>
  <si>
    <t>6.42.021</t>
  </si>
  <si>
    <t>6.42.025</t>
  </si>
  <si>
    <t>6.42.026</t>
  </si>
  <si>
    <t>6.42.032</t>
  </si>
  <si>
    <t>6.42.033</t>
  </si>
  <si>
    <t>6.42.040</t>
  </si>
  <si>
    <t>6.42.041</t>
  </si>
  <si>
    <t>6.42.050</t>
  </si>
  <si>
    <t>6.42.051</t>
  </si>
  <si>
    <t>6.42.063</t>
  </si>
  <si>
    <t>6.42.075</t>
  </si>
  <si>
    <t>6.42.090</t>
  </si>
  <si>
    <t>6.42.110</t>
  </si>
  <si>
    <t>6.45.050</t>
  </si>
  <si>
    <t>6.45.063</t>
  </si>
  <si>
    <t>6.45.075</t>
  </si>
  <si>
    <t>6.45.090</t>
  </si>
  <si>
    <t>6.45.110</t>
  </si>
  <si>
    <t>6.60.016</t>
  </si>
  <si>
    <t>Zpětný ventil E.P.D.M</t>
  </si>
  <si>
    <t>6.60.020</t>
  </si>
  <si>
    <t>6.60.025</t>
  </si>
  <si>
    <t>6.60.032</t>
  </si>
  <si>
    <t>6.60.040</t>
  </si>
  <si>
    <t>6.60.050</t>
  </si>
  <si>
    <t>6.60.063</t>
  </si>
  <si>
    <t>6.60.075</t>
  </si>
  <si>
    <t>6.60.090</t>
  </si>
  <si>
    <t>6.60.110</t>
  </si>
  <si>
    <t>6.61.016</t>
  </si>
  <si>
    <t>Zpětný ventil VITON</t>
  </si>
  <si>
    <t>6.61.020</t>
  </si>
  <si>
    <t>6.61.025</t>
  </si>
  <si>
    <t>6.61.032</t>
  </si>
  <si>
    <t>6.61.040</t>
  </si>
  <si>
    <t>6.61.050</t>
  </si>
  <si>
    <t>6.61.063</t>
  </si>
  <si>
    <t>6.61.075</t>
  </si>
  <si>
    <t>6.61.090</t>
  </si>
  <si>
    <t>6.61.110</t>
  </si>
  <si>
    <t>6.70.075</t>
  </si>
  <si>
    <t>6.70.090</t>
  </si>
  <si>
    <t>6.70.110</t>
  </si>
  <si>
    <t>6.70.140</t>
  </si>
  <si>
    <t>6.70.160</t>
  </si>
  <si>
    <t>6.70.225</t>
  </si>
  <si>
    <t>SPE670075</t>
  </si>
  <si>
    <t>SPE670090</t>
  </si>
  <si>
    <t>SPE670110</t>
  </si>
  <si>
    <t>SPE670140</t>
  </si>
  <si>
    <t>SPE670160</t>
  </si>
  <si>
    <t>SPE670225</t>
  </si>
  <si>
    <t>6.76.063</t>
  </si>
  <si>
    <t>6.76.075</t>
  </si>
  <si>
    <t>6.76.090</t>
  </si>
  <si>
    <t>6.76.110</t>
  </si>
  <si>
    <t>6.76.125</t>
  </si>
  <si>
    <t>6.76.140</t>
  </si>
  <si>
    <t>6.76.160</t>
  </si>
  <si>
    <t>6.76.200</t>
  </si>
  <si>
    <t>6.76.225</t>
  </si>
  <si>
    <t>6.78.063</t>
  </si>
  <si>
    <t>6.78.075</t>
  </si>
  <si>
    <t>6.78.090</t>
  </si>
  <si>
    <t>6.78.110</t>
  </si>
  <si>
    <t>6.78.125</t>
  </si>
  <si>
    <t>6.78.140</t>
  </si>
  <si>
    <t>6.78.160</t>
  </si>
  <si>
    <t>6.78.200</t>
  </si>
  <si>
    <t>6.78.225</t>
  </si>
  <si>
    <t>6.80.050</t>
  </si>
  <si>
    <t>Nožový uzavírací ventil</t>
  </si>
  <si>
    <t>PN 3</t>
  </si>
  <si>
    <t>6.80.063</t>
  </si>
  <si>
    <t>PN 2</t>
  </si>
  <si>
    <t>6.80.075</t>
  </si>
  <si>
    <t>PN 1,5</t>
  </si>
  <si>
    <t>6.80.090</t>
  </si>
  <si>
    <t xml:space="preserve">PN 1 </t>
  </si>
  <si>
    <t>6.80.110</t>
  </si>
  <si>
    <t>PN 1</t>
  </si>
  <si>
    <t>6.80.111</t>
  </si>
  <si>
    <t>Kluzný ventil</t>
  </si>
  <si>
    <t>PN 0,5</t>
  </si>
  <si>
    <t>6.80.111.1</t>
  </si>
  <si>
    <t>6.80.111.2</t>
  </si>
  <si>
    <t>6.80.111.3</t>
  </si>
  <si>
    <t>6.80.111.4</t>
  </si>
  <si>
    <t>6.80.161</t>
  </si>
  <si>
    <t>6.80.161.1</t>
  </si>
  <si>
    <t>6.80.161.2</t>
  </si>
  <si>
    <t>6.80.161.3</t>
  </si>
  <si>
    <t>6.80.161.4</t>
  </si>
  <si>
    <t>6.80.201</t>
  </si>
  <si>
    <t>6.80.201.1</t>
  </si>
  <si>
    <t>6.80.201.2</t>
  </si>
  <si>
    <t>6.80.201.3</t>
  </si>
  <si>
    <t>6.80.201.4</t>
  </si>
  <si>
    <t>6.82.126</t>
  </si>
  <si>
    <t>6.82.126.1</t>
  </si>
  <si>
    <t>6.82.126.2</t>
  </si>
  <si>
    <t>6.82.126.3</t>
  </si>
  <si>
    <t>6.82.126.4</t>
  </si>
  <si>
    <t>6.81.050</t>
  </si>
  <si>
    <t>6.81.063</t>
  </si>
  <si>
    <t>6.81.090</t>
  </si>
  <si>
    <t>6.81.110</t>
  </si>
  <si>
    <t>6.81.111</t>
  </si>
  <si>
    <t>6.85.050</t>
  </si>
  <si>
    <t>6.85.063</t>
  </si>
  <si>
    <t>6.85.075</t>
  </si>
  <si>
    <t>6.90.050</t>
  </si>
  <si>
    <t>6.90.063</t>
  </si>
  <si>
    <t>6.90.075</t>
  </si>
  <si>
    <t>6.90.090</t>
  </si>
  <si>
    <t>6.90.110</t>
  </si>
  <si>
    <t>8.03.016</t>
  </si>
  <si>
    <t>Těsnění E.P.D.M. k matici hadičníku</t>
  </si>
  <si>
    <t>8.03.020</t>
  </si>
  <si>
    <t>8.03.025</t>
  </si>
  <si>
    <t>8.03.032</t>
  </si>
  <si>
    <t>8.03.040</t>
  </si>
  <si>
    <t>8.03.050</t>
  </si>
  <si>
    <t>8.03.063</t>
  </si>
  <si>
    <t>8.04.016</t>
  </si>
  <si>
    <t>Těsnění do přírub E.P.D.M.</t>
  </si>
  <si>
    <t>8.04.020</t>
  </si>
  <si>
    <t>8.04.025</t>
  </si>
  <si>
    <t>8.04.032</t>
  </si>
  <si>
    <t>8.04.040</t>
  </si>
  <si>
    <t>8.04.050</t>
  </si>
  <si>
    <t>8.04.063</t>
  </si>
  <si>
    <t>8.04.075</t>
  </si>
  <si>
    <t>8.04.090</t>
  </si>
  <si>
    <t>8.04.110</t>
  </si>
  <si>
    <t>8.04.125</t>
  </si>
  <si>
    <t>8.04.140</t>
  </si>
  <si>
    <t>8.04.160</t>
  </si>
  <si>
    <t>8.04.200</t>
  </si>
  <si>
    <t>8.04.201</t>
  </si>
  <si>
    <t>8.04.225</t>
  </si>
  <si>
    <t>8.04.226</t>
  </si>
  <si>
    <t>8.04.250</t>
  </si>
  <si>
    <t>8.04.251</t>
  </si>
  <si>
    <t>8.04.280</t>
  </si>
  <si>
    <t>8.04.281</t>
  </si>
  <si>
    <t>8.04.315</t>
  </si>
  <si>
    <t>8.04.316</t>
  </si>
  <si>
    <t>8.04.355</t>
  </si>
  <si>
    <t>8.04.400</t>
  </si>
  <si>
    <t>Obrázek výrobku</t>
  </si>
  <si>
    <t>Kod / NR.</t>
  </si>
  <si>
    <t>Název</t>
  </si>
  <si>
    <t>Rozměr</t>
  </si>
  <si>
    <t>Kusů v balení</t>
  </si>
  <si>
    <t>PN</t>
  </si>
  <si>
    <t>VDL – Tvarovky</t>
  </si>
  <si>
    <t>PVC tlak. trubka - bezhrdlá</t>
  </si>
  <si>
    <t>Víčko - zátka lepená</t>
  </si>
  <si>
    <t>Adaptér - šroubení</t>
  </si>
  <si>
    <t>Šroubení s vnějším závitem s O kroužkem</t>
  </si>
  <si>
    <t>Šroubení s vnějším závitem M</t>
  </si>
  <si>
    <t>Spojka lepená - hrdlo oboustranné</t>
  </si>
  <si>
    <t>Lem příruby &amp; Lemový přírubový nákružek lepený</t>
  </si>
  <si>
    <t>Hrdlová redukce - krátká</t>
  </si>
  <si>
    <t>Objímka potrubí s aretací</t>
  </si>
  <si>
    <t>Průchodka k nádržím se šroubením</t>
  </si>
  <si>
    <t>Průchodka k nádržím</t>
  </si>
  <si>
    <t>Váha    balení v kg</t>
  </si>
  <si>
    <t>1/2'X 1/2'X 1/2'</t>
  </si>
  <si>
    <t>3/4'X 3/4'X 3/4'</t>
  </si>
  <si>
    <t>1'X 1'X 1'</t>
  </si>
  <si>
    <t>1 1/4'X 1 1/4'X 1 1/4'</t>
  </si>
  <si>
    <t>1 1/2' X 1 1/2' X 1 1/2'</t>
  </si>
  <si>
    <t>2' X 2' X 2'</t>
  </si>
  <si>
    <t xml:space="preserve"> 3' X 3' X 3'</t>
  </si>
  <si>
    <t>4' X 4' X 4'</t>
  </si>
  <si>
    <t xml:space="preserve"> 6'X 6'X 6'</t>
  </si>
  <si>
    <t>20 X 3/4" X 20</t>
  </si>
  <si>
    <t>25 X 3/4" X 25</t>
  </si>
  <si>
    <t xml:space="preserve"> 25 X 1" X 25</t>
  </si>
  <si>
    <t xml:space="preserve"> 32 X 3/4" X 32</t>
  </si>
  <si>
    <t>32 X 1" X 32</t>
  </si>
  <si>
    <t>1" X 32 X 1"</t>
  </si>
  <si>
    <t>32 X 1 1/4" X 32</t>
  </si>
  <si>
    <t xml:space="preserve"> 1 1/4" X 32 X 1 1/4"</t>
  </si>
  <si>
    <t xml:space="preserve"> 1 1/4" X 1 1/4" X 1 1/4"</t>
  </si>
  <si>
    <t>40 X 1" X 40</t>
  </si>
  <si>
    <t>40 X 1 1/4" X 40</t>
  </si>
  <si>
    <t xml:space="preserve"> 1 1/4" X 40 X 1 1/4"</t>
  </si>
  <si>
    <t xml:space="preserve"> 40 X 1 1/2" X 40</t>
  </si>
  <si>
    <t>50 X 1" X 50</t>
  </si>
  <si>
    <t>50 X 1 1/4" X 50</t>
  </si>
  <si>
    <t>50 X 1 1/2" X 50</t>
  </si>
  <si>
    <t xml:space="preserve"> 63 X 1" X 63</t>
  </si>
  <si>
    <t xml:space="preserve"> 63 X 1 1/4" X 63</t>
  </si>
  <si>
    <t>63 X 1 1/2" X 63</t>
  </si>
  <si>
    <t>63 X 2" X 63</t>
  </si>
  <si>
    <t>75 X 1 1/4" X 75</t>
  </si>
  <si>
    <t>75 X 1 1/2" X 75</t>
  </si>
  <si>
    <t>75 X 2" X 75</t>
  </si>
  <si>
    <t>12 X 12 X 12</t>
  </si>
  <si>
    <t>16 X 16 X 16</t>
  </si>
  <si>
    <t>25 X 25 X 25</t>
  </si>
  <si>
    <t>40 X 40 X 40</t>
  </si>
  <si>
    <t>50 X 50 X 50</t>
  </si>
  <si>
    <t>90 X 90 X 90</t>
  </si>
  <si>
    <t>110 X 110 X 110</t>
  </si>
  <si>
    <t>140 X 140 X 140</t>
  </si>
  <si>
    <t>160 X 160 X 160</t>
  </si>
  <si>
    <t>200 X 200 X 200</t>
  </si>
  <si>
    <t>225 X 225 X 225</t>
  </si>
  <si>
    <t>250 X 250 X 250</t>
  </si>
  <si>
    <t>20 X 20</t>
  </si>
  <si>
    <t>25 X 25</t>
  </si>
  <si>
    <t>32 X 32</t>
  </si>
  <si>
    <t xml:space="preserve"> 40 X 4</t>
  </si>
  <si>
    <t>50 X 50</t>
  </si>
  <si>
    <t>10 X 10</t>
  </si>
  <si>
    <t>12 X 12</t>
  </si>
  <si>
    <t xml:space="preserve"> 16 X 16</t>
  </si>
  <si>
    <t xml:space="preserve"> 32 X 32 </t>
  </si>
  <si>
    <t xml:space="preserve">63 X 63 </t>
  </si>
  <si>
    <t>63 X 63</t>
  </si>
  <si>
    <t>75 X 75</t>
  </si>
  <si>
    <t>90 X 90</t>
  </si>
  <si>
    <t>200 X 200</t>
  </si>
  <si>
    <t>110 X 110</t>
  </si>
  <si>
    <t xml:space="preserve"> 140 X 140</t>
  </si>
  <si>
    <t>160 X 160</t>
  </si>
  <si>
    <t>250 X 250</t>
  </si>
  <si>
    <t>315 X 315</t>
  </si>
  <si>
    <t>400 X 400</t>
  </si>
  <si>
    <t>50 X 50/40</t>
  </si>
  <si>
    <t>63 X 63/50</t>
  </si>
  <si>
    <t>40 X 32</t>
  </si>
  <si>
    <t>50 X 32</t>
  </si>
  <si>
    <t>50 X 40</t>
  </si>
  <si>
    <t>16 X 16</t>
  </si>
  <si>
    <t xml:space="preserve">63 X 63/50 </t>
  </si>
  <si>
    <t>20 X 1/2" FEM.</t>
  </si>
  <si>
    <t>25 X 3/4" FEM.</t>
  </si>
  <si>
    <t>32 X 1" FEM.</t>
  </si>
  <si>
    <t>40 X 1 1/4" FEM.</t>
  </si>
  <si>
    <t>50 X 1 1/2" FEM.</t>
  </si>
  <si>
    <t>63 X 2" FEM.</t>
  </si>
  <si>
    <t>10 X 10 X 10 X 10</t>
  </si>
  <si>
    <t xml:space="preserve"> 12 X 12 X 12 X 12</t>
  </si>
  <si>
    <t>16 X 16 X 16 X 16</t>
  </si>
  <si>
    <t>20 X 20 X 20 X 20</t>
  </si>
  <si>
    <t>32 X 32 X 32 X 32</t>
  </si>
  <si>
    <t>40 X 32 X 40 X 32</t>
  </si>
  <si>
    <t>40 X 40 X 40 X 40</t>
  </si>
  <si>
    <t>50 X 32 X 50 X 32</t>
  </si>
  <si>
    <t>25 X 25 X 25 X 25</t>
  </si>
  <si>
    <t>50 X 50 X 50 X 50</t>
  </si>
  <si>
    <t>63 X 63 X 63 X 63</t>
  </si>
  <si>
    <t>90 X 90 X 90 X 90</t>
  </si>
  <si>
    <t>110 X 110 X 110 X 110</t>
  </si>
  <si>
    <t>75 X 75 X 75 X 75</t>
  </si>
  <si>
    <t>16 X 12</t>
  </si>
  <si>
    <t>20 X 10</t>
  </si>
  <si>
    <t>20 X 12</t>
  </si>
  <si>
    <t>20 X 16</t>
  </si>
  <si>
    <t>25 X 12</t>
  </si>
  <si>
    <t>25 X 16</t>
  </si>
  <si>
    <t xml:space="preserve"> 25 X 20</t>
  </si>
  <si>
    <t>32 X 16</t>
  </si>
  <si>
    <t xml:space="preserve">32 X 20 </t>
  </si>
  <si>
    <t>32 X 25</t>
  </si>
  <si>
    <t>40 X 16</t>
  </si>
  <si>
    <t xml:space="preserve"> 40 X 20</t>
  </si>
  <si>
    <t xml:space="preserve"> 40 X 25</t>
  </si>
  <si>
    <t>50 X 20</t>
  </si>
  <si>
    <t>50 X 25</t>
  </si>
  <si>
    <t>63 X 25</t>
  </si>
  <si>
    <t>63 X 32</t>
  </si>
  <si>
    <t>63 X 40</t>
  </si>
  <si>
    <t>63 X 50</t>
  </si>
  <si>
    <t>75 X 32</t>
  </si>
  <si>
    <t>75 X 40</t>
  </si>
  <si>
    <t>75 X 63</t>
  </si>
  <si>
    <t>75 X 50</t>
  </si>
  <si>
    <t>90 X 50</t>
  </si>
  <si>
    <t xml:space="preserve"> 90 X 63</t>
  </si>
  <si>
    <t xml:space="preserve"> 90 X 75</t>
  </si>
  <si>
    <t>90 X 80</t>
  </si>
  <si>
    <t>110 X 50</t>
  </si>
  <si>
    <t>110 X 75</t>
  </si>
  <si>
    <t>110 X 63</t>
  </si>
  <si>
    <t xml:space="preserve"> 110 X 90</t>
  </si>
  <si>
    <t>125 X 75</t>
  </si>
  <si>
    <t>110 X 100</t>
  </si>
  <si>
    <t>125 X 90</t>
  </si>
  <si>
    <t>125 X 110</t>
  </si>
  <si>
    <t xml:space="preserve"> 140 X 75</t>
  </si>
  <si>
    <t>140 X 90</t>
  </si>
  <si>
    <t>140 X 110</t>
  </si>
  <si>
    <t>140 X 125</t>
  </si>
  <si>
    <t xml:space="preserve"> 160 X 90</t>
  </si>
  <si>
    <t>160 X 110</t>
  </si>
  <si>
    <t>160 X 125</t>
  </si>
  <si>
    <t>160 X 140</t>
  </si>
  <si>
    <t>200 X 110</t>
  </si>
  <si>
    <t>200 X 125</t>
  </si>
  <si>
    <t>200 X 140</t>
  </si>
  <si>
    <t>200 X 160</t>
  </si>
  <si>
    <t>225 X 125</t>
  </si>
  <si>
    <t xml:space="preserve"> 225 X 110</t>
  </si>
  <si>
    <t xml:space="preserve"> 225 X 160</t>
  </si>
  <si>
    <t>225 X 140</t>
  </si>
  <si>
    <t>225 X 200</t>
  </si>
  <si>
    <t>250 X 160</t>
  </si>
  <si>
    <t>250 X 200</t>
  </si>
  <si>
    <t>250 X 225</t>
  </si>
  <si>
    <t>280 X 140</t>
  </si>
  <si>
    <t>280 X 160</t>
  </si>
  <si>
    <t xml:space="preserve"> 280 X 200</t>
  </si>
  <si>
    <t>280 X 250</t>
  </si>
  <si>
    <t>315 X 160</t>
  </si>
  <si>
    <t>315 X 225</t>
  </si>
  <si>
    <t xml:space="preserve"> 250 X 125</t>
  </si>
  <si>
    <t>250 X 140</t>
  </si>
  <si>
    <t>280 X 225</t>
  </si>
  <si>
    <t>315 X 200</t>
  </si>
  <si>
    <t>315 X 250</t>
  </si>
  <si>
    <t>315 X 280</t>
  </si>
  <si>
    <t>355 X 315</t>
  </si>
  <si>
    <t>400 X 250</t>
  </si>
  <si>
    <t>400 X 280</t>
  </si>
  <si>
    <t>400 X 315</t>
  </si>
  <si>
    <t>400 X 355</t>
  </si>
  <si>
    <t>16 X 1/4"</t>
  </si>
  <si>
    <t>20 X 1/4"</t>
  </si>
  <si>
    <t>20 X 3/8"</t>
  </si>
  <si>
    <t>25 X 1/2"</t>
  </si>
  <si>
    <t>40 X 3/4"</t>
  </si>
  <si>
    <t>50 X 3/4"</t>
  </si>
  <si>
    <t>63 X 1/2"</t>
  </si>
  <si>
    <t>75 X 1 1/4"</t>
  </si>
  <si>
    <t>75 X 1 1/2"</t>
  </si>
  <si>
    <t>25 X 3/8"</t>
  </si>
  <si>
    <t>32 X 1/2"</t>
  </si>
  <si>
    <t>32 X 3/4"</t>
  </si>
  <si>
    <t>40 X 1/2"</t>
  </si>
  <si>
    <t xml:space="preserve"> 40 X 1"</t>
  </si>
  <si>
    <t>50 X 1/2"</t>
  </si>
  <si>
    <t xml:space="preserve"> 50 X 1 1/4"</t>
  </si>
  <si>
    <t>50 X 1"</t>
  </si>
  <si>
    <t>63 X 3/4"</t>
  </si>
  <si>
    <t>63 X 1"</t>
  </si>
  <si>
    <t>63 X 1 1/4"</t>
  </si>
  <si>
    <t>63 X 1 1/2"</t>
  </si>
  <si>
    <t>75 X 2"</t>
  </si>
  <si>
    <t>90/75 X 2"</t>
  </si>
  <si>
    <t>90 X 2 1/2"</t>
  </si>
  <si>
    <t>90/75 X 3"</t>
  </si>
  <si>
    <t>110/90 X 2"</t>
  </si>
  <si>
    <t>110/90 X 2 1/2"</t>
  </si>
  <si>
    <t>110 X 3"</t>
  </si>
  <si>
    <t>110 X 4"</t>
  </si>
  <si>
    <t xml:space="preserve"> 125 X 3"</t>
  </si>
  <si>
    <t>125 X 4"</t>
  </si>
  <si>
    <t>160 X 5"</t>
  </si>
  <si>
    <t xml:space="preserve"> 200 X 6"</t>
  </si>
  <si>
    <t>3/4"(M) X 1/4"(F)</t>
  </si>
  <si>
    <t>3/4"(M) X 3/8"(F)</t>
  </si>
  <si>
    <t>1"(M) X 3/8"(F)</t>
  </si>
  <si>
    <t xml:space="preserve"> 1"(M) X 1/2"(F)</t>
  </si>
  <si>
    <t>1 1/4"(M) X 1/2"(F)</t>
  </si>
  <si>
    <t>1 1/4"(M) X 3/4"(F)</t>
  </si>
  <si>
    <t>1 1/2"(M) X 3/4"(F)</t>
  </si>
  <si>
    <t xml:space="preserve"> 1 1/2"(M) X 1"(F)</t>
  </si>
  <si>
    <t>2"(M) X 1"(F)</t>
  </si>
  <si>
    <t>2"(M) X 1 1/4"(F)</t>
  </si>
  <si>
    <t>2"(M) X 1 1/2"(F)</t>
  </si>
  <si>
    <t>2 1/2"(M) X 1 1/4"(F)</t>
  </si>
  <si>
    <t>2 1/2"(M) X 1 1/2"(F)</t>
  </si>
  <si>
    <t>2 1/2"(M) X 2"(F)</t>
  </si>
  <si>
    <t>3"(M) X 1 1/2"(F)</t>
  </si>
  <si>
    <t>3"(M) X 2"(F)</t>
  </si>
  <si>
    <t xml:space="preserve"> 3"(M) X 2 1/2"(F)</t>
  </si>
  <si>
    <t>25/32 X 1/2"</t>
  </si>
  <si>
    <t>25/32 X 3/4"</t>
  </si>
  <si>
    <t>25/32 X 1"</t>
  </si>
  <si>
    <t>32/40 X 1"</t>
  </si>
  <si>
    <t>32/40 X 1 1/4"</t>
  </si>
  <si>
    <t>40/50 X 1 1/4"</t>
  </si>
  <si>
    <t xml:space="preserve"> 40/50 X 1 1/2"</t>
  </si>
  <si>
    <t>50 X 1 1/2"</t>
  </si>
  <si>
    <t>50 X 2"</t>
  </si>
  <si>
    <t xml:space="preserve"> 63 X 2"</t>
  </si>
  <si>
    <t>16 X 1/4" F</t>
  </si>
  <si>
    <t>12 X 1/4"F</t>
  </si>
  <si>
    <t>16 X 3/8"F</t>
  </si>
  <si>
    <t>20 X 1/4"F</t>
  </si>
  <si>
    <t>20 X 3/8"F</t>
  </si>
  <si>
    <t>20 X 1/2"F</t>
  </si>
  <si>
    <t>25 X 1/2"F</t>
  </si>
  <si>
    <t>25 X 3/8"F</t>
  </si>
  <si>
    <t>25 X 3/4"F</t>
  </si>
  <si>
    <t>32 X 1/2"F</t>
  </si>
  <si>
    <t>32 X 3/4"F</t>
  </si>
  <si>
    <t>32 X 1"F</t>
  </si>
  <si>
    <t>40 X 3/4"F</t>
  </si>
  <si>
    <t xml:space="preserve"> 40 X 1"F</t>
  </si>
  <si>
    <t xml:space="preserve"> A 40 X 1 1/4"F</t>
  </si>
  <si>
    <t xml:space="preserve"> 50 X 1"F</t>
  </si>
  <si>
    <t>50 X 1 1/4"F</t>
  </si>
  <si>
    <t>50 X 1 1/2"F</t>
  </si>
  <si>
    <t>63 X 1 1/4"F</t>
  </si>
  <si>
    <t>63 X 1 1/2"F</t>
  </si>
  <si>
    <t xml:space="preserve"> 63 X 2"F</t>
  </si>
  <si>
    <t xml:space="preserve"> 75 X 1 1/2"F</t>
  </si>
  <si>
    <t>75 X 2"F</t>
  </si>
  <si>
    <t>1/4"F X 1/4"F</t>
  </si>
  <si>
    <t>3/8"F X 1/4"F</t>
  </si>
  <si>
    <t>3/8"F X 3/8"F</t>
  </si>
  <si>
    <t xml:space="preserve">1/2"F X 3/8"F </t>
  </si>
  <si>
    <t xml:space="preserve">1/2"F X 1/4"F </t>
  </si>
  <si>
    <t>1/2"F X 1/2"F</t>
  </si>
  <si>
    <t>3/4"F X 3/8"F</t>
  </si>
  <si>
    <t xml:space="preserve"> 3/4"F X 1/2"F </t>
  </si>
  <si>
    <t xml:space="preserve"> 3/4"F X 3/4"F</t>
  </si>
  <si>
    <t>1"F X 1/2"F</t>
  </si>
  <si>
    <t>1"F X 3/4"F</t>
  </si>
  <si>
    <t>1"F X 1"F</t>
  </si>
  <si>
    <t>1 1/4"F X 3/4"F</t>
  </si>
  <si>
    <t>1 1/4"F X 1"F</t>
  </si>
  <si>
    <t>1 1/4"F X 1 1/4"F</t>
  </si>
  <si>
    <t xml:space="preserve"> 1 1/2"F X 1"F</t>
  </si>
  <si>
    <t>1 1/2"F X 1 1/4"F</t>
  </si>
  <si>
    <t>1 1/2"F X 1 1/2"F</t>
  </si>
  <si>
    <t>2"F X 1 1/4"F</t>
  </si>
  <si>
    <t>2"F X 1 1/2"F</t>
  </si>
  <si>
    <t>2"F X 2"F</t>
  </si>
  <si>
    <t>10/16 X 1/4"F</t>
  </si>
  <si>
    <t xml:space="preserve"> 12/16 X 3/8"F</t>
  </si>
  <si>
    <t xml:space="preserve"> 20 X 1/2"F</t>
  </si>
  <si>
    <t>16/25 X 1/2"F</t>
  </si>
  <si>
    <t>20/32 X 3/4"F</t>
  </si>
  <si>
    <t xml:space="preserve"> 25/32 X 1"F</t>
  </si>
  <si>
    <t>32/40 X 1 1/4"F</t>
  </si>
  <si>
    <t>40/50 X 1 1/2"F</t>
  </si>
  <si>
    <t>50/63 X 2"F</t>
  </si>
  <si>
    <t>1/4"F X 3/8"M</t>
  </si>
  <si>
    <t>3/8"F X 1/4"M</t>
  </si>
  <si>
    <t>3/8"F+RING X 1/4"M</t>
  </si>
  <si>
    <t xml:space="preserve"> 3/8"F+RING X 1/2"M</t>
  </si>
  <si>
    <t>1/2"F X 3/8"M</t>
  </si>
  <si>
    <t>1/2"F+RING X 3/8"M</t>
  </si>
  <si>
    <t>1/2"F X 1/2"M</t>
  </si>
  <si>
    <t>1/2"F+RING X 1/2"M</t>
  </si>
  <si>
    <t>1/2"F X 3/4"M</t>
  </si>
  <si>
    <t>1/2"F+RING X 3/4"M</t>
  </si>
  <si>
    <t>3/4"F X 1/2"M</t>
  </si>
  <si>
    <t xml:space="preserve"> 3/4"F+RING X 1/2"M</t>
  </si>
  <si>
    <t>3/4"F X 3/4"M</t>
  </si>
  <si>
    <t>3/4"F+RING X 3/4"M</t>
  </si>
  <si>
    <t xml:space="preserve"> 3/4"F X 1"M</t>
  </si>
  <si>
    <t>3/4"F+RING X 1"M</t>
  </si>
  <si>
    <t>1"F X 3/4"M</t>
  </si>
  <si>
    <t>3/8"F X 1/2"M</t>
  </si>
  <si>
    <t>1"F+RING X 3/4"M</t>
  </si>
  <si>
    <t>1"F X 1"M</t>
  </si>
  <si>
    <t>1"F+RING X 1"M</t>
  </si>
  <si>
    <t>1"F X 1 1/4"M</t>
  </si>
  <si>
    <t>1"F+RING X 1 1/4"M</t>
  </si>
  <si>
    <t>1 1/4"F X 1"M</t>
  </si>
  <si>
    <t>1 1/4"F+RING X 1"M</t>
  </si>
  <si>
    <t>1 1/4"F X 1 1/4"M</t>
  </si>
  <si>
    <t>1 1/4"F+RING X 1 1/4"M</t>
  </si>
  <si>
    <t>1 1/4"F X 1 1/2"M</t>
  </si>
  <si>
    <t>1 1/4"F+RING X 1 1/2"M</t>
  </si>
  <si>
    <t>1 1/2"F X 1 1/4"M</t>
  </si>
  <si>
    <t>1 1/2"F+RING X 1 1/4"M</t>
  </si>
  <si>
    <t>1 1/2"F X 1 1/2"M</t>
  </si>
  <si>
    <t>1 1/2"F+RING X 1 1/2"M</t>
  </si>
  <si>
    <t>2"F X 1 1/2"M</t>
  </si>
  <si>
    <t>2"F X 2"M</t>
  </si>
  <si>
    <t>2"F+RING X 2"M</t>
  </si>
  <si>
    <t>2 1/2"F+RING X 2 1/2"M</t>
  </si>
  <si>
    <t>2"F+RING X 1 1/2"M</t>
  </si>
  <si>
    <t>2 1/2"F+RING X 2"M</t>
  </si>
  <si>
    <t>16 X 3/8"</t>
  </si>
  <si>
    <t>16 X 1/2"</t>
  </si>
  <si>
    <t>20 X 1/2"</t>
  </si>
  <si>
    <t>20 X 3/4"</t>
  </si>
  <si>
    <t>25 X 3/4"</t>
  </si>
  <si>
    <t>25 X 1"</t>
  </si>
  <si>
    <t>32/25 X 3/4"</t>
  </si>
  <si>
    <t>32/25 X 1"</t>
  </si>
  <si>
    <t>32/25 X 1 1/4"</t>
  </si>
  <si>
    <t>40 X 1"</t>
  </si>
  <si>
    <t>40 X 1 1/4"</t>
  </si>
  <si>
    <t>50 X 1 1/4"</t>
  </si>
  <si>
    <t>63 X 2"</t>
  </si>
  <si>
    <t>1/4" X 1/4"</t>
  </si>
  <si>
    <t>3/8" X 1/4"</t>
  </si>
  <si>
    <t>3/8" X 3/8"</t>
  </si>
  <si>
    <t>1/2" X 3/8"</t>
  </si>
  <si>
    <t>1/2" X 1/2"</t>
  </si>
  <si>
    <t xml:space="preserve"> 3/4" X 1/2"</t>
  </si>
  <si>
    <t xml:space="preserve"> 3/4" X 3/4"</t>
  </si>
  <si>
    <t>1" X 3/4"</t>
  </si>
  <si>
    <t>1" X 1"</t>
  </si>
  <si>
    <t>1 1/4" X 1"</t>
  </si>
  <si>
    <t xml:space="preserve"> 1 1/4" X 1 1/4"</t>
  </si>
  <si>
    <t>1 1/2" X 1 1/4"</t>
  </si>
  <si>
    <t>1 1/2" X 1 1/2"</t>
  </si>
  <si>
    <t>2" X 1 1/2"</t>
  </si>
  <si>
    <t>2" X 2"</t>
  </si>
  <si>
    <t>3/8"</t>
  </si>
  <si>
    <t>1/2"</t>
  </si>
  <si>
    <t>3/4"</t>
  </si>
  <si>
    <t>1 1/4"</t>
  </si>
  <si>
    <t>B.</t>
  </si>
  <si>
    <t>A.</t>
  </si>
  <si>
    <t>3/8" A</t>
  </si>
  <si>
    <t>1/2" A</t>
  </si>
  <si>
    <t>3/4" A</t>
  </si>
  <si>
    <t xml:space="preserve"> 1" A</t>
  </si>
  <si>
    <t>1 1/4" A</t>
  </si>
  <si>
    <t>1 1/2" A</t>
  </si>
  <si>
    <t>2" A</t>
  </si>
  <si>
    <t>2 1/4" A</t>
  </si>
  <si>
    <t>2 1/2" A</t>
  </si>
  <si>
    <t>2 3/4" A</t>
  </si>
  <si>
    <t>3" A</t>
  </si>
  <si>
    <t>4" A</t>
  </si>
  <si>
    <t>1 1/2" B</t>
  </si>
  <si>
    <t>2" B</t>
  </si>
  <si>
    <t>2 1/2" B</t>
  </si>
  <si>
    <t>3" B</t>
  </si>
  <si>
    <t>4" B</t>
  </si>
  <si>
    <t>1/4"</t>
  </si>
  <si>
    <t>1"</t>
  </si>
  <si>
    <t>1 1/2"</t>
  </si>
  <si>
    <t>2"</t>
  </si>
  <si>
    <t>2 1/2"</t>
  </si>
  <si>
    <t>3"</t>
  </si>
  <si>
    <t>4"</t>
  </si>
  <si>
    <t>12 X 14 X 12</t>
  </si>
  <si>
    <t>1/4" X 14 X 12</t>
  </si>
  <si>
    <t>16 X 18 X 16</t>
  </si>
  <si>
    <t xml:space="preserve"> 3/8" X 18 X 16</t>
  </si>
  <si>
    <t>3/4" X 18 X 16</t>
  </si>
  <si>
    <t>20 X 22 X 20</t>
  </si>
  <si>
    <t>1/2" X 22 X 20</t>
  </si>
  <si>
    <t>1" X 22 X 20</t>
  </si>
  <si>
    <t>25 X 28 X 25</t>
  </si>
  <si>
    <t xml:space="preserve"> 3/4" X 28 X 25</t>
  </si>
  <si>
    <t>1 1/4" X 28 X 25</t>
  </si>
  <si>
    <t>32 X 34 X 31</t>
  </si>
  <si>
    <t>1" X 34 X 31</t>
  </si>
  <si>
    <t>1 1/2" X 34 X 31</t>
  </si>
  <si>
    <t>40 X 43 X 40</t>
  </si>
  <si>
    <t>1 1/4" X 43 X 40</t>
  </si>
  <si>
    <t>2" X 43 X 40</t>
  </si>
  <si>
    <t>50 X 53 X 50</t>
  </si>
  <si>
    <t>1 1/2" X 53 X 50</t>
  </si>
  <si>
    <t>2 1/4" X 53 X 50</t>
  </si>
  <si>
    <t>63 X 66 X 60</t>
  </si>
  <si>
    <t>2" X 66 X 60</t>
  </si>
  <si>
    <t>2 3/4" X 66 X 60</t>
  </si>
  <si>
    <t>63MM - SDR11</t>
  </si>
  <si>
    <t>63MM - SDR17</t>
  </si>
  <si>
    <t>75MM - SDR11</t>
  </si>
  <si>
    <t>75MM - SDR17</t>
  </si>
  <si>
    <t>90MM - SDR11</t>
  </si>
  <si>
    <t>90MM - SDR17</t>
  </si>
  <si>
    <t xml:space="preserve">25 X 3/4" </t>
  </si>
  <si>
    <t xml:space="preserve">32 X 1" </t>
  </si>
  <si>
    <t xml:space="preserve"> 40 X 1 1/4"</t>
  </si>
  <si>
    <t xml:space="preserve">50 X 1 1/2" </t>
  </si>
  <si>
    <t xml:space="preserve">50 X 2" </t>
  </si>
  <si>
    <t>10 X 1/4"</t>
  </si>
  <si>
    <t xml:space="preserve">  12 X 1/4"</t>
  </si>
  <si>
    <t xml:space="preserve">20 X 1/2" </t>
  </si>
  <si>
    <t>32 X 1"</t>
  </si>
  <si>
    <t xml:space="preserve">63 X 2" </t>
  </si>
  <si>
    <t>75 X 2 1/2"</t>
  </si>
  <si>
    <t>90 X 3"</t>
  </si>
  <si>
    <t>16 (X 1/2")</t>
  </si>
  <si>
    <t>20 (X 1/2")</t>
  </si>
  <si>
    <t>25 (X 3/4")</t>
  </si>
  <si>
    <t>32 (X 1")</t>
  </si>
  <si>
    <t>32 (X 1 1/4")</t>
  </si>
  <si>
    <t>40 (X 1 1/4")</t>
  </si>
  <si>
    <t>10/6 X 8</t>
  </si>
  <si>
    <t>12/8 X 10</t>
  </si>
  <si>
    <t>16/12 X 8</t>
  </si>
  <si>
    <t>16/12 X 10</t>
  </si>
  <si>
    <t>20/16 X 12</t>
  </si>
  <si>
    <t>25/20 X 12</t>
  </si>
  <si>
    <t>25/20 X 16</t>
  </si>
  <si>
    <t>20/16 X 10</t>
  </si>
  <si>
    <t>32/25 X 16</t>
  </si>
  <si>
    <t>40/32 X 16</t>
  </si>
  <si>
    <t>40/32 X 20</t>
  </si>
  <si>
    <t>40/32 X 25</t>
  </si>
  <si>
    <t>50/40 X 20</t>
  </si>
  <si>
    <t>50/40 X 25</t>
  </si>
  <si>
    <t xml:space="preserve"> 50/40 X 32</t>
  </si>
  <si>
    <t>50/40 X 40</t>
  </si>
  <si>
    <t>63/50 X 25</t>
  </si>
  <si>
    <t>63/50 X 32</t>
  </si>
  <si>
    <t>63/50 X 40</t>
  </si>
  <si>
    <t>63/50 X 50</t>
  </si>
  <si>
    <t>75/63 X 32</t>
  </si>
  <si>
    <t>75/63 X 40</t>
  </si>
  <si>
    <t>32/25 X 20</t>
  </si>
  <si>
    <t>75/63 X 50</t>
  </si>
  <si>
    <t xml:space="preserve"> 90/75 X 40</t>
  </si>
  <si>
    <t>90/75 X 50</t>
  </si>
  <si>
    <t>90/75 X 63</t>
  </si>
  <si>
    <t>110/90 X 50</t>
  </si>
  <si>
    <t>110/90 X 63</t>
  </si>
  <si>
    <t>110/90 X 75</t>
  </si>
  <si>
    <t>125/110 X 50</t>
  </si>
  <si>
    <t>125/110 X 63</t>
  </si>
  <si>
    <t>125/110 X 75</t>
  </si>
  <si>
    <t xml:space="preserve"> 125/110 X 90</t>
  </si>
  <si>
    <t>140/125 X 75</t>
  </si>
  <si>
    <t>140/125 X 90</t>
  </si>
  <si>
    <t>140/125 X110</t>
  </si>
  <si>
    <t>160/140 X90</t>
  </si>
  <si>
    <t>160/140 X110</t>
  </si>
  <si>
    <t>160/140 X125</t>
  </si>
  <si>
    <t>160 X 90</t>
  </si>
  <si>
    <t>225 X 160</t>
  </si>
  <si>
    <t>32/40 x 1 1/4"</t>
  </si>
  <si>
    <t>40/50 x 1 1/2"</t>
  </si>
  <si>
    <t>50/63 x 2"</t>
  </si>
  <si>
    <t>63/75 x 2 1/2"</t>
  </si>
  <si>
    <t>75/90 x 3"</t>
  </si>
  <si>
    <t>25 X 1" X 25</t>
  </si>
  <si>
    <t>50 X 2" X 50</t>
  </si>
  <si>
    <t>63 X 2 1/2" X 63</t>
  </si>
  <si>
    <t>75 X 3" X 75</t>
  </si>
  <si>
    <t>32 X 1 1/4"</t>
  </si>
  <si>
    <t>40 X 1 1/2"</t>
  </si>
  <si>
    <t>63 X 2 1/2"</t>
  </si>
  <si>
    <t>75 X 3"</t>
  </si>
  <si>
    <t xml:space="preserve"> 63 X 2 1/2"</t>
  </si>
  <si>
    <t>20-25 X 3/4"</t>
  </si>
  <si>
    <t>20-3/4" X 3/4"</t>
  </si>
  <si>
    <t>25-32 X 1"</t>
  </si>
  <si>
    <t>25-1" X 1"</t>
  </si>
  <si>
    <t xml:space="preserve">20 X 3/4" </t>
  </si>
  <si>
    <t>32  X 1 1/4"</t>
  </si>
  <si>
    <t>32-40 X 1 1/4"</t>
  </si>
  <si>
    <t>32-1 1/4" X 1 1/4"</t>
  </si>
  <si>
    <t>40X 1 3/4"</t>
  </si>
  <si>
    <t>40-50 X 1 3/4"</t>
  </si>
  <si>
    <t>40-1 1/2" X 1 3/4"</t>
  </si>
  <si>
    <t>50-63 X 2"</t>
  </si>
  <si>
    <t>50-2" X 2"</t>
  </si>
  <si>
    <t>50-63 X 2 1/4"</t>
  </si>
  <si>
    <t>50-2" X 2 1/4"</t>
  </si>
  <si>
    <t>63X 2 1/2"</t>
  </si>
  <si>
    <t>63-75 X 2 1/2"</t>
  </si>
  <si>
    <t>63-2 1/2" X 2 1/2"</t>
  </si>
  <si>
    <t>75-90 X 3"</t>
  </si>
  <si>
    <t>75-3" X 3"</t>
  </si>
  <si>
    <t>90-110 X M113</t>
  </si>
  <si>
    <t>90-4" X M113</t>
  </si>
  <si>
    <t>110/125 X M133</t>
  </si>
  <si>
    <t>16 X 3/4"</t>
  </si>
  <si>
    <t>20 X 1"</t>
  </si>
  <si>
    <t>25 X 1 1/4"</t>
  </si>
  <si>
    <t>32 X 1 1/2"</t>
  </si>
  <si>
    <t>40 X 2"</t>
  </si>
  <si>
    <t>50 X 2 1/4"</t>
  </si>
  <si>
    <t xml:space="preserve"> 63 X 2 3/4"</t>
  </si>
  <si>
    <t>63 X 2 3/4"</t>
  </si>
  <si>
    <t>10-12-1/4"</t>
  </si>
  <si>
    <t>16-3/8"</t>
  </si>
  <si>
    <t>20-1/2"</t>
  </si>
  <si>
    <t>25-3/4"</t>
  </si>
  <si>
    <t>32-1"</t>
  </si>
  <si>
    <t>40-1 1/4"</t>
  </si>
  <si>
    <t>50-1 1/2"</t>
  </si>
  <si>
    <t xml:space="preserve"> 63-2"</t>
  </si>
  <si>
    <t>75-2 1/2"</t>
  </si>
  <si>
    <t>90-3''</t>
  </si>
  <si>
    <t>110-4''</t>
  </si>
  <si>
    <t>140-5''</t>
  </si>
  <si>
    <t xml:space="preserve">90 + 3" </t>
  </si>
  <si>
    <t>140 + 5"</t>
  </si>
  <si>
    <t>25/32 X 16 CL DN 20</t>
  </si>
  <si>
    <t>25/32 X 20 CL DN 20</t>
  </si>
  <si>
    <t>25/32 X 25 CL DN 20</t>
  </si>
  <si>
    <t>32/40 X 32 CL DN 25</t>
  </si>
  <si>
    <t>12 DN 8</t>
  </si>
  <si>
    <t>16 DN 10</t>
  </si>
  <si>
    <t xml:space="preserve"> 12 DN 8</t>
  </si>
  <si>
    <t>16X16 DN10</t>
  </si>
  <si>
    <t>20X20 DN15</t>
  </si>
  <si>
    <t>25X25 DN20</t>
  </si>
  <si>
    <t>32X32 DN25</t>
  </si>
  <si>
    <t xml:space="preserve"> 40X40 DN32</t>
  </si>
  <si>
    <t>50X50 DN40</t>
  </si>
  <si>
    <t>63X63 DN50</t>
  </si>
  <si>
    <t>3/8"X3/8" DN10</t>
  </si>
  <si>
    <t>1/2"X1/2" DN15</t>
  </si>
  <si>
    <t>3/4"X3/4" DN20</t>
  </si>
  <si>
    <t>1"X1" DN25</t>
  </si>
  <si>
    <t>1 1/4"X1 1/4" DN32</t>
  </si>
  <si>
    <t>1 1/2"X1 1/2" DN40</t>
  </si>
  <si>
    <t>2"X2" DN50</t>
  </si>
  <si>
    <t>1/2 X 1/2  DN15</t>
  </si>
  <si>
    <t>3/4 X 3/4 DN20</t>
  </si>
  <si>
    <t>1 X 1  DN25</t>
  </si>
  <si>
    <t>1 1/4 X 1 1/4 DN32</t>
  </si>
  <si>
    <t>1 1/2 X 1 1/2 DN40</t>
  </si>
  <si>
    <t>2 X 2 DN50</t>
  </si>
  <si>
    <t xml:space="preserve"> 3 X 3  DN80</t>
  </si>
  <si>
    <t>4 X 4  DN100</t>
  </si>
  <si>
    <t>32MM EPDM</t>
  </si>
  <si>
    <t>50MM EPDM</t>
  </si>
  <si>
    <t>63MM EPDM</t>
  </si>
  <si>
    <t>1"BS EPDM</t>
  </si>
  <si>
    <t>1 1/2"BS EPDM</t>
  </si>
  <si>
    <t>2"BS EPDM</t>
  </si>
  <si>
    <t xml:space="preserve"> 25X25 DN20</t>
  </si>
  <si>
    <t>40X40 DN32</t>
  </si>
  <si>
    <t xml:space="preserve"> 75X75 DN65</t>
  </si>
  <si>
    <t xml:space="preserve"> 90X90 DN80</t>
  </si>
  <si>
    <t>110X110 DN100</t>
  </si>
  <si>
    <t>75 X 75 DN65</t>
  </si>
  <si>
    <t>90 X 90 DN80</t>
  </si>
  <si>
    <t>32MM</t>
  </si>
  <si>
    <t>50MM</t>
  </si>
  <si>
    <t>63MM</t>
  </si>
  <si>
    <t xml:space="preserve"> 2"X2" DN50</t>
  </si>
  <si>
    <t>2 1/2"X2 1/2" DN65</t>
  </si>
  <si>
    <t>3"X3" DN80</t>
  </si>
  <si>
    <t xml:space="preserve"> 4"X4" DN100</t>
  </si>
  <si>
    <t xml:space="preserve"> 12  (LAB)</t>
  </si>
  <si>
    <t>16  (LAB)</t>
  </si>
  <si>
    <t xml:space="preserve"> 1/4"  (LAB)</t>
  </si>
  <si>
    <t>3/8"  (LAB)</t>
  </si>
  <si>
    <t>12 (LAB)</t>
  </si>
  <si>
    <t>16 (LAB)</t>
  </si>
  <si>
    <t>20/16</t>
  </si>
  <si>
    <t xml:space="preserve">  1/2</t>
  </si>
  <si>
    <t xml:space="preserve"> 3/4</t>
  </si>
  <si>
    <t xml:space="preserve">  3/8"</t>
  </si>
  <si>
    <t>20MM SDR11</t>
  </si>
  <si>
    <t>25MM SDR11</t>
  </si>
  <si>
    <t>32MM SDR11</t>
  </si>
  <si>
    <t>40MM SDR11</t>
  </si>
  <si>
    <t>50MM SDR11</t>
  </si>
  <si>
    <t>63MM SDR11</t>
  </si>
  <si>
    <t>63MM SDR17</t>
  </si>
  <si>
    <t>75MM SDR11</t>
  </si>
  <si>
    <t>75MM SDR17</t>
  </si>
  <si>
    <t>90MM SDR11</t>
  </si>
  <si>
    <t>90MM SDR17</t>
  </si>
  <si>
    <t>16/20 DN10/15</t>
  </si>
  <si>
    <t>25 DN20</t>
  </si>
  <si>
    <t>32 DN25</t>
  </si>
  <si>
    <t>40 DN32</t>
  </si>
  <si>
    <t>50 DN40</t>
  </si>
  <si>
    <t>63 DN50</t>
  </si>
  <si>
    <t>75 DN65</t>
  </si>
  <si>
    <t xml:space="preserve"> 50 DN40</t>
  </si>
  <si>
    <t xml:space="preserve"> 63 DN50</t>
  </si>
  <si>
    <t>90 DN80</t>
  </si>
  <si>
    <t>110 DN100</t>
  </si>
  <si>
    <t xml:space="preserve"> 40 DN32</t>
  </si>
  <si>
    <t xml:space="preserve">63 DN50 </t>
  </si>
  <si>
    <t>16 / DN 10</t>
  </si>
  <si>
    <t>20 / DN 15</t>
  </si>
  <si>
    <t>25 / DN 20</t>
  </si>
  <si>
    <t>32 / DN 25</t>
  </si>
  <si>
    <t>40 / DN 32</t>
  </si>
  <si>
    <t xml:space="preserve"> 50 / DN 40</t>
  </si>
  <si>
    <t>63 / DN 50</t>
  </si>
  <si>
    <t>75 / DN 65</t>
  </si>
  <si>
    <t>90 / DN 80</t>
  </si>
  <si>
    <t>110 / DN 100</t>
  </si>
  <si>
    <t>50 / DN 40</t>
  </si>
  <si>
    <t xml:space="preserve"> 110 / DN 100</t>
  </si>
  <si>
    <t>140 / DN 125</t>
  </si>
  <si>
    <t xml:space="preserve"> 160 / DN 150</t>
  </si>
  <si>
    <t xml:space="preserve"> 225 / DN 200</t>
  </si>
  <si>
    <t>63 X 63 / DN 65</t>
  </si>
  <si>
    <t>75 X 75 / DN 65</t>
  </si>
  <si>
    <t>90 X 90 / DN 80</t>
  </si>
  <si>
    <t>110 X 110 / DN 100</t>
  </si>
  <si>
    <t>125 X 125 / DN 125</t>
  </si>
  <si>
    <t>140 X 140 / DN 125</t>
  </si>
  <si>
    <t>160 X 160 / DN 150</t>
  </si>
  <si>
    <t>200 X 200// DN 200</t>
  </si>
  <si>
    <t>225 X 225 / DN 200</t>
  </si>
  <si>
    <t>DN 65 + KIT 63 X 63</t>
  </si>
  <si>
    <t>DN 65 + KIT 75 X 75</t>
  </si>
  <si>
    <t>DN 80 + KIT 90 X 90</t>
  </si>
  <si>
    <t>DN 100 + KIT 110 X 110</t>
  </si>
  <si>
    <t>DN 125 + KIT 125 X 125</t>
  </si>
  <si>
    <t>DN 125 + KIT 140 X 140</t>
  </si>
  <si>
    <t>DN 150 + KIT 160 X 160</t>
  </si>
  <si>
    <t>DN 200 + KIT 225 X 225</t>
  </si>
  <si>
    <t>DN 200 + KIT 200 X 200</t>
  </si>
  <si>
    <t>110, 500 MM</t>
  </si>
  <si>
    <t>110, 1.000 MM</t>
  </si>
  <si>
    <t>110, 1.500 MM</t>
  </si>
  <si>
    <t>110,  2.000 MM</t>
  </si>
  <si>
    <t>160, 500 MM</t>
  </si>
  <si>
    <t>160, 1.000 MM</t>
  </si>
  <si>
    <t>160, 1.500 MM</t>
  </si>
  <si>
    <t>160, 2.000 MM</t>
  </si>
  <si>
    <t>200, 500 MM</t>
  </si>
  <si>
    <t>200, 1.000 MM</t>
  </si>
  <si>
    <t>200, 1.500 MM</t>
  </si>
  <si>
    <t>200, 2.000 MM</t>
  </si>
  <si>
    <t>125, 500 MM</t>
  </si>
  <si>
    <t>125, 1.000 MM</t>
  </si>
  <si>
    <t>125, 1.500 MM</t>
  </si>
  <si>
    <t>125, 2.000 MM</t>
  </si>
  <si>
    <t>1 1/2" (TYPE A)</t>
  </si>
  <si>
    <t>2" (TYPE A)</t>
  </si>
  <si>
    <t xml:space="preserve"> 3" (TYPE A)</t>
  </si>
  <si>
    <t>4" (TYPE A)</t>
  </si>
  <si>
    <t>4" (SS-SLIDE)</t>
  </si>
  <si>
    <t>50 (TYPE B)</t>
  </si>
  <si>
    <t xml:space="preserve"> 63 (TYPE B)</t>
  </si>
  <si>
    <t>75 (TYPE B)</t>
  </si>
  <si>
    <t>50 (TYPE C)</t>
  </si>
  <si>
    <t>63 (TYPE C)</t>
  </si>
  <si>
    <t>75 (TYPE C)</t>
  </si>
  <si>
    <t xml:space="preserve"> 90 (TYPE C)</t>
  </si>
  <si>
    <t>110 (TYPE C)</t>
  </si>
  <si>
    <t>5" X 5"</t>
  </si>
  <si>
    <t>6" X 6"</t>
  </si>
  <si>
    <t xml:space="preserve"> 63 X 50</t>
  </si>
  <si>
    <t>90 X 63</t>
  </si>
  <si>
    <t>90 X 75</t>
  </si>
  <si>
    <t>110 X 90</t>
  </si>
  <si>
    <t xml:space="preserve"> 200 X 140</t>
  </si>
  <si>
    <t xml:space="preserve"> 25 X 1/2"</t>
  </si>
  <si>
    <t>40 X 1 1 /4"</t>
  </si>
  <si>
    <t xml:space="preserve"> 50 X 2"</t>
  </si>
  <si>
    <t>63/75 X 2 1/2"</t>
  </si>
  <si>
    <t>75/90 X 3"</t>
  </si>
  <si>
    <t>90 X 2"</t>
  </si>
  <si>
    <t>90/110 X 4"</t>
  </si>
  <si>
    <t>110 X 2 1/2"</t>
  </si>
  <si>
    <t>125 X 3"</t>
  </si>
  <si>
    <t>125/140 X 5"</t>
  </si>
  <si>
    <t>140 X 4"</t>
  </si>
  <si>
    <t>140 X 5"</t>
  </si>
  <si>
    <t>140/160 X 6"</t>
  </si>
  <si>
    <t>160 X 4"</t>
  </si>
  <si>
    <t>160 X 6"</t>
  </si>
  <si>
    <t>200 X 8"</t>
  </si>
  <si>
    <t>200 X 6"</t>
  </si>
  <si>
    <t>T kus 90° redukovaný</t>
  </si>
  <si>
    <t>T kus 90° se závity</t>
  </si>
  <si>
    <t>T kus 90°se závitem F</t>
  </si>
  <si>
    <t>T-odbočka 45°</t>
  </si>
  <si>
    <t>16 X 3/8"F X 16 + výstuž</t>
  </si>
  <si>
    <t>16 X 3/8"F X 16</t>
  </si>
  <si>
    <t>20 X 1/2"F X 20 + výstuž</t>
  </si>
  <si>
    <t>20 X 1/2"F X 20</t>
  </si>
  <si>
    <t>25 X 1/2"F X 25 + výstuž</t>
  </si>
  <si>
    <t>25 X 1/2"F X 25</t>
  </si>
  <si>
    <t>25 X 3/4"F X 25</t>
  </si>
  <si>
    <t>25 X 3/4"F X 25 + výstuž</t>
  </si>
  <si>
    <t>32 X 1/2"F X 32</t>
  </si>
  <si>
    <t>32 X 1/2"F X 32 + výstuž</t>
  </si>
  <si>
    <t>32 X 1"F X 32</t>
  </si>
  <si>
    <t>32 X 1"F X 32 + výstuž</t>
  </si>
  <si>
    <t xml:space="preserve"> 40 X 1 1/4"F X 40</t>
  </si>
  <si>
    <t>40 X 1 1/4"F X 40 + výstuž</t>
  </si>
  <si>
    <t>50 X 1 1/2"F X 50</t>
  </si>
  <si>
    <t>50 X 1 1/2"F. X 50 + výstuž</t>
  </si>
  <si>
    <t>63 X 2"F X 63</t>
  </si>
  <si>
    <t>63 X 2"FEM. X 63 + výstuž</t>
  </si>
  <si>
    <t>75 X 2 1/2"F X 75 + výstuž</t>
  </si>
  <si>
    <t>90 X 3"F X 90 + výstuž</t>
  </si>
  <si>
    <t>110 X 4"F X 110 + výstuž</t>
  </si>
  <si>
    <t>1/2" FEM. X 1/2"</t>
  </si>
  <si>
    <t>3/4" FEM. X 3/4"</t>
  </si>
  <si>
    <t xml:space="preserve"> 1" FEM. X 1"</t>
  </si>
  <si>
    <t xml:space="preserve"> 32 X 1"</t>
  </si>
  <si>
    <t xml:space="preserve">16 X 3/8" </t>
  </si>
  <si>
    <t>16 X 3/8" + výstuž</t>
  </si>
  <si>
    <t>20 X 1/2" + výstuž</t>
  </si>
  <si>
    <t>25 X 3/4" + výstuž</t>
  </si>
  <si>
    <t>32 X 1" + výstuž</t>
  </si>
  <si>
    <t>40 X 1 1/4" + výstuž</t>
  </si>
  <si>
    <t>50 X 1 1/2" + výstuž</t>
  </si>
  <si>
    <t>63 X 2" + výstuž</t>
  </si>
  <si>
    <t>75 X 2 1/2" + výstuž</t>
  </si>
  <si>
    <t>90 X 3" + výstuž</t>
  </si>
  <si>
    <t>110 X 4" + výstuž</t>
  </si>
  <si>
    <t>10/16 X 1/4"</t>
  </si>
  <si>
    <t xml:space="preserve">12/16 X 1/4" </t>
  </si>
  <si>
    <t>16/23 X 1/4"</t>
  </si>
  <si>
    <t xml:space="preserve"> 16/23 X 3/8"</t>
  </si>
  <si>
    <t xml:space="preserve">16/23 X 1/2" </t>
  </si>
  <si>
    <t>20/28 X 3/8"</t>
  </si>
  <si>
    <t xml:space="preserve">20/28 X 1/2" </t>
  </si>
  <si>
    <t>20/28 X 3/4"</t>
  </si>
  <si>
    <t>32/40 X 1/2"</t>
  </si>
  <si>
    <t>32/40 X 3/4"</t>
  </si>
  <si>
    <t>40/50 X 1/2"</t>
  </si>
  <si>
    <t>40/50 X 3/4"</t>
  </si>
  <si>
    <t>40/50 X 1"</t>
  </si>
  <si>
    <t>40/50X 1 1/4"</t>
  </si>
  <si>
    <t>40/50X 1 1/2"</t>
  </si>
  <si>
    <t xml:space="preserve"> 50/63 X 1"</t>
  </si>
  <si>
    <t>50/63X 1 1/4"O</t>
  </si>
  <si>
    <t>50/63X 1 1/2"</t>
  </si>
  <si>
    <t>50/63X 2"</t>
  </si>
  <si>
    <t>63/75X 1 1/4"</t>
  </si>
  <si>
    <t>63/75X 1 1/2"</t>
  </si>
  <si>
    <t>63/75X 2"</t>
  </si>
  <si>
    <t>63/75X 2 1/2"</t>
  </si>
  <si>
    <t>75/90 X 2"</t>
  </si>
  <si>
    <t>75/90X 2 1/2"</t>
  </si>
  <si>
    <t>90/110X2 1/2"</t>
  </si>
  <si>
    <t xml:space="preserve">90/110X 3" </t>
  </si>
  <si>
    <t>90/110X 4"</t>
  </si>
  <si>
    <t xml:space="preserve">110 X 3" </t>
  </si>
  <si>
    <t xml:space="preserve">110 X 4" </t>
  </si>
  <si>
    <t>25 X 3/4"F + výstuž</t>
  </si>
  <si>
    <t xml:space="preserve"> 16 X 3/8"F + výstuž</t>
  </si>
  <si>
    <t>20 X 1/2"F + výstuž</t>
  </si>
  <si>
    <t xml:space="preserve"> 32 X 1"F + výstuž</t>
  </si>
  <si>
    <t>40 X 3/4"F + výstuž</t>
  </si>
  <si>
    <t xml:space="preserve"> 40 X 1 1/4"F + výstuž</t>
  </si>
  <si>
    <t>50 X 1"F + výstuž</t>
  </si>
  <si>
    <t xml:space="preserve"> 50 X 1 1/2"F + výstuž</t>
  </si>
  <si>
    <t>63 X 1 1/4"F + výstuž</t>
  </si>
  <si>
    <t>63 X 2"F + výstuž</t>
  </si>
  <si>
    <t>75 X 1 1/2"F + výstuž</t>
  </si>
  <si>
    <t>75 X 2"F + výstuž</t>
  </si>
  <si>
    <t>75 X 2 1/2"F + výstuž</t>
  </si>
  <si>
    <t xml:space="preserve"> 90 X 3"F + výstuž</t>
  </si>
  <si>
    <t>110 X 4"F + výstuž</t>
  </si>
  <si>
    <t>3/8"F X 1/4"F + výstuž</t>
  </si>
  <si>
    <t>3/8"F X 3/8"F + výstuž</t>
  </si>
  <si>
    <t>1/2"F X 3/8"F + výstuž</t>
  </si>
  <si>
    <t xml:space="preserve"> 1/2"F X 1/4"F + výstuž</t>
  </si>
  <si>
    <t>1/2"F X 1/2"F + výstuž</t>
  </si>
  <si>
    <t>3/4"F X 3/8"F + výstuž</t>
  </si>
  <si>
    <t>3/4"F X 1/2"F + výstuž</t>
  </si>
  <si>
    <t>3/4"F X 3/4"F + výstuž</t>
  </si>
  <si>
    <t>1"F X 1/2"F + výstuž</t>
  </si>
  <si>
    <t>1"F X 3/4"F + výstuž</t>
  </si>
  <si>
    <t>1"F X 1"F + výstuž</t>
  </si>
  <si>
    <t>1 1/4"F X 3/4"F + výstuž</t>
  </si>
  <si>
    <t>1 1/4"F X 1"F + výstuž</t>
  </si>
  <si>
    <t>1 1/4"FX1 1/4"F + výstuž</t>
  </si>
  <si>
    <t>1 1/2"F X 1"F + výstuž</t>
  </si>
  <si>
    <t xml:space="preserve"> 1 1/2"F X 1 1/4"F + výstuž</t>
  </si>
  <si>
    <t>1 1/2F"X1 1/2"F + výstuž</t>
  </si>
  <si>
    <t xml:space="preserve"> 2"F X 1 1/4"F + výstuž</t>
  </si>
  <si>
    <t>2"F X 1 1/2"F + výstuž</t>
  </si>
  <si>
    <t>2"F X 2"F + výstuž</t>
  </si>
  <si>
    <t>2 1/2"F + výstuž X 1 1/2"F + výstuž</t>
  </si>
  <si>
    <t xml:space="preserve"> 2 1/2"F + výstuž X 2"F  + výstuž</t>
  </si>
  <si>
    <t>2 1/2"F + výstuž X 2 1/2"F + výstuž</t>
  </si>
  <si>
    <t>Oboustranný závit F</t>
  </si>
  <si>
    <t>3"F X 3"F + výstuž</t>
  </si>
  <si>
    <t>4"F X 4"F + výstuž</t>
  </si>
  <si>
    <t>12/16 X 3/8"F + výstuž</t>
  </si>
  <si>
    <t>16/25 X 1/2"F + výstuž</t>
  </si>
  <si>
    <t>20/32 X 3/4"F + výstuž</t>
  </si>
  <si>
    <t>25/32 X 1"F + výstuž</t>
  </si>
  <si>
    <t xml:space="preserve"> 32/40 X 1 1/4"F + výstuž</t>
  </si>
  <si>
    <t>40/50 X 1 1/2"F + výstuž</t>
  </si>
  <si>
    <t>50/63 X 2"F + výstuž</t>
  </si>
  <si>
    <t>63/75 X 2 1/2"F + výstuž</t>
  </si>
  <si>
    <t>Přech.lep vni/vně  F</t>
  </si>
  <si>
    <t>Přech.lep vni/vně F</t>
  </si>
  <si>
    <t>Přechod s M závitem</t>
  </si>
  <si>
    <t>Zátka se závitem vni.F</t>
  </si>
  <si>
    <t>Dvojnipl závity vně.M</t>
  </si>
  <si>
    <t>Zátka se závitem vně.M</t>
  </si>
  <si>
    <t>10 X 1/4" F</t>
  </si>
  <si>
    <t>12 X 1/4" F</t>
  </si>
  <si>
    <t>16 X 3/8" F</t>
  </si>
  <si>
    <t>16 X 3/8" F + výstuž</t>
  </si>
  <si>
    <t>20 X 1/2" F + výstuž</t>
  </si>
  <si>
    <t>25 X 3/42" F + výstuž</t>
  </si>
  <si>
    <t>32 X 1" F + výstuž</t>
  </si>
  <si>
    <t xml:space="preserve"> 40 X 1 1/4" F + výstuž</t>
  </si>
  <si>
    <t>63 X 2" F + výstuž</t>
  </si>
  <si>
    <t>90 X 3"F + výstuž</t>
  </si>
  <si>
    <t>110 X 4" F + výstuž</t>
  </si>
  <si>
    <t>Šroubení s M závit. s O kroužkem</t>
  </si>
  <si>
    <t>Šroubení s M závitem</t>
  </si>
  <si>
    <t>Pevná zaslepovací příruba</t>
  </si>
  <si>
    <t>Spojka lepená - hrdlo</t>
  </si>
  <si>
    <t>Kulový ventil PVC/PE</t>
  </si>
  <si>
    <t>PE konektor pro kulové ventily</t>
  </si>
  <si>
    <t>Vsuvka pro kulové ven.s vnějším M závitem</t>
  </si>
  <si>
    <t>E.P.D.M Kit těsnění pro kulové ven.</t>
  </si>
  <si>
    <t>VITON  Kit těsnění pro kulové ven.</t>
  </si>
  <si>
    <t>Náhradní KIT pro kulové kohouty</t>
  </si>
  <si>
    <t>Uzavírací klapka přírubová</t>
  </si>
  <si>
    <t>Uzavírací klapka přírubová k servopohonu</t>
  </si>
  <si>
    <t>Přírubový set pro uzavírací klapky KIT lep.</t>
  </si>
  <si>
    <t>Přírub.set pro uzaví.klap.KIT lep.</t>
  </si>
  <si>
    <t>Uzavírací klapka přírubová s přírubovým KITEM</t>
  </si>
  <si>
    <t>Přírub.klap. s přírub. KITEM</t>
  </si>
  <si>
    <t>Vyplň</t>
  </si>
  <si>
    <t>Cena celkem</t>
  </si>
  <si>
    <t>Cena po slevě</t>
  </si>
  <si>
    <t>Cena</t>
  </si>
  <si>
    <t>obj. ks</t>
  </si>
  <si>
    <t>PVC-u metric – potrubí</t>
  </si>
  <si>
    <r>
      <t>Objem       balení v m</t>
    </r>
    <r>
      <rPr>
        <b/>
        <vertAlign val="superscript"/>
        <sz val="10"/>
        <rFont val="Calibri"/>
        <family val="2"/>
        <charset val="238"/>
      </rPr>
      <t>3</t>
    </r>
  </si>
  <si>
    <t>Dodavatel:</t>
  </si>
  <si>
    <t>Zákazník:</t>
  </si>
  <si>
    <t>Genova Bohemia spol. s.r.o.</t>
  </si>
  <si>
    <t>Firma</t>
  </si>
  <si>
    <t>zastoupení  AQUAFILTER v ČR</t>
  </si>
  <si>
    <t>Ulice</t>
  </si>
  <si>
    <t>Vídeňská 573, Vestec PSČ 252 42</t>
  </si>
  <si>
    <t>Město</t>
  </si>
  <si>
    <t>IČ: 26188651, DIČ: CZ26188651</t>
  </si>
  <si>
    <t>DIČ</t>
  </si>
  <si>
    <t>tel.: 244 911 288, 244 911 283</t>
  </si>
  <si>
    <t>telefon</t>
  </si>
  <si>
    <t>info@genovabohemia.cz</t>
  </si>
  <si>
    <t>smlouva</t>
  </si>
  <si>
    <t>objednavky@genovabohemia.cz</t>
  </si>
  <si>
    <t>mail</t>
  </si>
  <si>
    <t>Otevřeno – Po až Pá – 7-18 hod, sobotní prodej – 8-12 hod</t>
  </si>
  <si>
    <t>objednací kod</t>
  </si>
  <si>
    <t>název a popis výrobku</t>
  </si>
  <si>
    <t>objednáno ks</t>
  </si>
  <si>
    <t>zde vyplňte</t>
  </si>
  <si>
    <t>Cena za j.</t>
  </si>
  <si>
    <t>Po slevě za j.</t>
  </si>
  <si>
    <t>PVC-u – objednávka – trubky a tvarovky – VDL</t>
  </si>
  <si>
    <t>PVC-u – registrace – trubky a tvarovky – VDL</t>
  </si>
  <si>
    <r>
      <t>PVC-u – ceník</t>
    </r>
    <r>
      <rPr>
        <b/>
        <sz val="14"/>
        <color indexed="9"/>
        <rFont val="Calibri"/>
        <family val="2"/>
        <charset val="238"/>
      </rPr>
      <t xml:space="preserve"> – trubky a tvarovky –</t>
    </r>
    <r>
      <rPr>
        <b/>
        <sz val="16"/>
        <color indexed="9"/>
        <rFont val="Calibri"/>
        <family val="2"/>
        <charset val="238"/>
      </rPr>
      <t xml:space="preserve"> VDL</t>
    </r>
  </si>
  <si>
    <t>2176637</t>
  </si>
  <si>
    <t>2187531</t>
  </si>
  <si>
    <t>2197537</t>
  </si>
  <si>
    <t>3106535</t>
  </si>
  <si>
    <t>3126536</t>
  </si>
  <si>
    <t>3146537</t>
  </si>
  <si>
    <t>TR 110x 2,7mm PN 6,3 KIWA krémová 5m</t>
  </si>
  <si>
    <t>TR 125x 3,1mm PN 6,3 KIWA krémová  5m</t>
  </si>
  <si>
    <t>TR 160x 4,0mm PN 6,3 KIWA krémová  5m</t>
  </si>
  <si>
    <t>TR 200x 4,9mm PN 6,3 KIWA krémová  5m</t>
  </si>
  <si>
    <t>TR 250x 6,2mm PN 6,3 KIWA krémová 5m</t>
  </si>
  <si>
    <t>TR 315x 7,7mm PN 6,3 KIWA krémová  5m</t>
  </si>
  <si>
    <t>2157837N</t>
  </si>
  <si>
    <t>2164035N</t>
  </si>
  <si>
    <t>2128632N</t>
  </si>
  <si>
    <t>2176238N</t>
  </si>
  <si>
    <t>2186233N</t>
  </si>
  <si>
    <t>2196239N</t>
  </si>
  <si>
    <t>3108430N</t>
  </si>
  <si>
    <t>3128585N</t>
  </si>
  <si>
    <t>3128431N</t>
  </si>
  <si>
    <t>3148530N</t>
  </si>
  <si>
    <t>3148432N</t>
  </si>
  <si>
    <t>3159532N</t>
  </si>
  <si>
    <t>3159435N</t>
  </si>
  <si>
    <t>3159869N</t>
  </si>
  <si>
    <t>3159440N</t>
  </si>
  <si>
    <t>3159900N</t>
  </si>
  <si>
    <t>TR  63x 2,5mm PN 8 KIWA šedá 5m</t>
  </si>
  <si>
    <t>TR  75x 2,9mm PN 8 KIWA šedá 5m</t>
  </si>
  <si>
    <t>TR  90x 3,5mm PN 8 KIWA šedá 5m</t>
  </si>
  <si>
    <t>TR 110x 3,4mm PN 8 KIWA šedá 5m</t>
  </si>
  <si>
    <t>TR 125x 3,9mm PN 8 KIWA šedá 5m</t>
  </si>
  <si>
    <t>TR 160x 4,9mm PN 8 KIWA šedá 5m</t>
  </si>
  <si>
    <t>TR 200x 6,2mm PN 8 KIWA šedá 5m</t>
  </si>
  <si>
    <t>TR 250x 7,7mm PN 8 KIWA krémová 5m</t>
  </si>
  <si>
    <t>TR 250x 7,7mm PN 8 KIWA šedá 5m</t>
  </si>
  <si>
    <t>TR 315x 9,7mm PN 8 KIWA krémová 5m</t>
  </si>
  <si>
    <t>TR 315x 9,7mm PN 8 KIWA šedá 5m</t>
  </si>
  <si>
    <t>TR 400x 12,3mm PN 8 KIWA krémová 5m</t>
  </si>
  <si>
    <t>TR 400x 12,3mm PN 8 KIWA šedá 5m</t>
  </si>
  <si>
    <t>TR 500x 15,3mm PN 8 KIWA krémová 5m</t>
  </si>
  <si>
    <t>TR 500x 15,3mm PN 8 KIWA šedá 5m</t>
  </si>
  <si>
    <t>TR 630x 19,3mm PN 8 KIWA šedá 5m</t>
  </si>
  <si>
    <t>63 x 2.5 x 5000</t>
  </si>
  <si>
    <t>400 x 12.3 x 5000</t>
  </si>
  <si>
    <t>110 x 3.4 x 5000</t>
  </si>
  <si>
    <t>125 x 3.9 x 5000</t>
  </si>
  <si>
    <t>160 x 4.9 x 5000</t>
  </si>
  <si>
    <t>200 x 6.2 x 5000</t>
  </si>
  <si>
    <t>250 x  7.7 x 5000</t>
  </si>
  <si>
    <t>PN 8</t>
  </si>
  <si>
    <t>630 x 19.3 x5000</t>
  </si>
  <si>
    <t>500 x 15.3 x 5000</t>
  </si>
  <si>
    <t>315 x  9.7 x 5000</t>
  </si>
  <si>
    <t>TR  32x 1,6mm PN 10 KIWA šedá  5m</t>
  </si>
  <si>
    <t>TR  40x 1,9mm PN 10 KIWA šedá  5m</t>
  </si>
  <si>
    <t>TR  50x 2,4mm PN 10 KIWA šedá 5m</t>
  </si>
  <si>
    <t>TR  63x 3,0mm PN 10 KIWA šedá 5m</t>
  </si>
  <si>
    <t>TR  75x 3,6mm PN 10 KIWA šedá 5m</t>
  </si>
  <si>
    <t>TR  90x 4,3mm PN 10 KIWA šedá 5m</t>
  </si>
  <si>
    <t>TR 110x 4,2mm PN 10 KIWA šedá  5m</t>
  </si>
  <si>
    <t>TR 125x 4,8mm PN 10 KIWA šedá  5m</t>
  </si>
  <si>
    <t>TR 160x 6,2mm PN 10 KIWA šedá  5m</t>
  </si>
  <si>
    <t>TR 200x 7,7mm PN 10 KIWA šedá  5m</t>
  </si>
  <si>
    <t>TR 250x 9,6mm PN 10 KIWA šedá  5m</t>
  </si>
  <si>
    <t>TR 315x12,1mm PN 10 KIWA krémová  5m</t>
  </si>
  <si>
    <t>TR 400x15,3mm PN 10 KIWA krémová 5m</t>
  </si>
  <si>
    <t>315 x 12.1 x 5000</t>
  </si>
  <si>
    <t>2130530</t>
  </si>
  <si>
    <t>2134330</t>
  </si>
  <si>
    <t>2144336</t>
  </si>
  <si>
    <t>2154030</t>
  </si>
  <si>
    <t>2158035N</t>
  </si>
  <si>
    <t>2164230N</t>
  </si>
  <si>
    <t>2178630</t>
  </si>
  <si>
    <t>2188732</t>
  </si>
  <si>
    <t>2199637</t>
  </si>
  <si>
    <t>TR  25x 1,5mm PN 12,5 KIWA šedá  5m</t>
  </si>
  <si>
    <t>TR  32x 1,9mm PN 12,5 KIWA šedá  5m</t>
  </si>
  <si>
    <t>TR  40x 2,4mm PN 12,5 KIWA šedá  5m</t>
  </si>
  <si>
    <t>TR  50x 3,0mm PN 12,5 KIWA šedá  5m</t>
  </si>
  <si>
    <t>TR  63x 3,8mm PN 12,5 KIWA šedá 5m</t>
  </si>
  <si>
    <t>TR  75x 4,5mm PN 12,5 KIWA šedá 5m</t>
  </si>
  <si>
    <t>TR 110x 5,3mm PN 12,5 KIWA šedá  5m</t>
  </si>
  <si>
    <t>TR 125x 6,0mm PN 12,5 KIWA šedá  5m</t>
  </si>
  <si>
    <t>TR 160x 7,7mm PN 12,5 KIWA šedá  5m</t>
  </si>
  <si>
    <t>2113139</t>
  </si>
  <si>
    <t>2129639</t>
  </si>
  <si>
    <t>2130637</t>
  </si>
  <si>
    <t>2134438</t>
  </si>
  <si>
    <t>2144433</t>
  </si>
  <si>
    <t>2154137</t>
  </si>
  <si>
    <t>2158245</t>
  </si>
  <si>
    <t>2164434N</t>
  </si>
  <si>
    <t>2125730N</t>
  </si>
  <si>
    <t>2178338</t>
  </si>
  <si>
    <t>TR  16x 1,5mm PN 16 KIWA šedá  5m</t>
  </si>
  <si>
    <t>TR  20x 1,5mm PN 16 KIWA šedá  5m</t>
  </si>
  <si>
    <t>TR  25x 1,9mm PN 16 KIWA šedá  5m</t>
  </si>
  <si>
    <t>TR  32x 2,4mm PN 16 KIWA šedá  5m</t>
  </si>
  <si>
    <t>TR  40x 3,0mm PN 16 KIWA šedá  5m</t>
  </si>
  <si>
    <t>TR  50x 3,7mm PN 16 KIWA šedá  5m</t>
  </si>
  <si>
    <t>TR  63x 4,7mm PN 16 KIWA šedá 5m</t>
  </si>
  <si>
    <t>TR  75x 5,6mm PN 16 KIWA šedá 5m</t>
  </si>
  <si>
    <t>TR  90x 6,7mm PN 16 KIWA šedá 5m</t>
  </si>
  <si>
    <t>TR 110x 6,6mm PN 16 KIWA šedá  5m</t>
  </si>
  <si>
    <t>63 x 4.7 x 5000</t>
  </si>
  <si>
    <t>75 x 5.4 x 5000</t>
  </si>
  <si>
    <t>90 x 6.7 x 5000</t>
  </si>
  <si>
    <t>TR flexibilní tlak. PVC 25x2,5 - 25m/bal. PN7</t>
  </si>
  <si>
    <t>TR flexibilní tlak. PVC 32x3,0 - 25m/bal. PN5</t>
  </si>
  <si>
    <t>TR flexibilní tlak. PVC 40x3,0 - 25m/bal. PN5</t>
  </si>
  <si>
    <t>TR flexibilní tlak. PVC 63x4,0 - 25m/bal. PN5</t>
  </si>
  <si>
    <t>TR flexibilní tlak. PVC 75x5,0 - 25m/bal. PN4</t>
  </si>
  <si>
    <t>TR flexibilní tlak. PVC 90x5,0 - 25m/bal. PN4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</si>
</sst>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3" x14ac:knownFonts="1">
    <font>
      <sz val="11"/>
      <color theme="1"/>
      <name val="Calibri"/>
      <family val="2"/>
      <charset val="238"/>
      <scheme val="minor"/>
    </font>
    <font>
      <b/>
      <sz val="16"/>
      <color indexed="9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Wingdings 3"/>
      <family val="1"/>
      <charset val="2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22"/>
      <color rgb="FFC00000"/>
      <name val="Wingdings 3"/>
      <family val="1"/>
      <charset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C00000"/>
      <name val="Wingdings 3"/>
      <family val="1"/>
      <charset val="2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8"/>
      <color theme="7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E89B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theme="7" tint="0.59996337778862885"/>
      </left>
      <right/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ck">
        <color rgb="FFC00000"/>
      </left>
      <right style="thick">
        <color rgb="FFC00000"/>
      </right>
      <top style="thin">
        <color theme="7" tint="0.39997558519241921"/>
      </top>
      <bottom/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59996337778862885"/>
      </top>
      <bottom style="thin">
        <color theme="7" tint="0.39997558519241921"/>
      </bottom>
      <diagonal/>
    </border>
    <border>
      <left style="thin">
        <color indexed="64"/>
      </left>
      <right style="thin">
        <color theme="7" tint="0.5999633777886288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/>
      <right style="thin">
        <color theme="7" tint="0.5999633777886288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88402966399123"/>
      </left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88402966399123"/>
      </left>
      <right style="thin">
        <color theme="7" tint="0.39988402966399123"/>
      </right>
      <top style="thin">
        <color theme="7" tint="0.39988402966399123"/>
      </top>
      <bottom style="thin">
        <color theme="7" tint="0.399884029663991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91454817346722"/>
      </left>
      <right style="thin">
        <color theme="7" tint="0.39988402966399123"/>
      </right>
      <top style="thin">
        <color theme="7" tint="0.39988402966399123"/>
      </top>
      <bottom style="thin">
        <color theme="7" tint="0.39988402966399123"/>
      </bottom>
      <diagonal/>
    </border>
    <border>
      <left style="thin">
        <color theme="7" tint="0.59996337778862885"/>
      </left>
      <right style="thick">
        <color rgb="FFC00000"/>
      </right>
      <top/>
      <bottom/>
      <diagonal/>
    </border>
    <border>
      <left style="thick">
        <color rgb="FFC00000"/>
      </left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42" fillId="0" borderId="0"/>
  </cellStyleXfs>
  <cellXfs count="246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5" borderId="8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right" vertical="center"/>
    </xf>
    <xf numFmtId="0" fontId="9" fillId="6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right" vertical="center"/>
    </xf>
    <xf numFmtId="164" fontId="11" fillId="6" borderId="11" xfId="0" applyNumberFormat="1" applyFont="1" applyFill="1" applyBorder="1" applyAlignment="1">
      <alignment horizontal="right" vertical="center"/>
    </xf>
    <xf numFmtId="0" fontId="11" fillId="7" borderId="8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0" fontId="13" fillId="8" borderId="6" xfId="0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right" vertical="center"/>
    </xf>
    <xf numFmtId="164" fontId="11" fillId="6" borderId="1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3" borderId="1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15" xfId="0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164" fontId="15" fillId="0" borderId="17" xfId="0" applyNumberFormat="1" applyFont="1" applyBorder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164" fontId="15" fillId="0" borderId="7" xfId="0" applyNumberFormat="1" applyFont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14" fillId="5" borderId="17" xfId="0" applyFont="1" applyFill="1" applyBorder="1" applyAlignment="1">
      <alignment horizontal="right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horizontal="right" vertical="center"/>
    </xf>
    <xf numFmtId="0" fontId="14" fillId="5" borderId="6" xfId="0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vertical="center"/>
    </xf>
    <xf numFmtId="164" fontId="14" fillId="5" borderId="7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0" fontId="11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164" fontId="16" fillId="3" borderId="0" xfId="0" applyNumberFormat="1" applyFont="1" applyFill="1" applyAlignment="1">
      <alignment vertical="center"/>
    </xf>
    <xf numFmtId="0" fontId="17" fillId="5" borderId="18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64" fontId="18" fillId="5" borderId="16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6" xfId="0" applyFont="1" applyFill="1" applyBorder="1" applyAlignment="1">
      <alignment horizontal="right" vertical="center"/>
    </xf>
    <xf numFmtId="164" fontId="18" fillId="5" borderId="17" xfId="0" applyNumberFormat="1" applyFont="1" applyFill="1" applyBorder="1" applyAlignment="1">
      <alignment vertical="center"/>
    </xf>
    <xf numFmtId="164" fontId="18" fillId="5" borderId="7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5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5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2" fontId="15" fillId="0" borderId="16" xfId="0" applyNumberFormat="1" applyFont="1" applyBorder="1" applyAlignment="1">
      <alignment horizontal="center" vertical="center"/>
    </xf>
    <xf numFmtId="0" fontId="14" fillId="5" borderId="0" xfId="0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22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horizontal="right" vertical="center"/>
    </xf>
    <xf numFmtId="0" fontId="24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6" fillId="0" borderId="1" xfId="0" applyFont="1" applyBorder="1" applyAlignment="1">
      <alignment horizontal="left"/>
    </xf>
    <xf numFmtId="0" fontId="20" fillId="0" borderId="0" xfId="0" applyFo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/>
    </xf>
    <xf numFmtId="0" fontId="4" fillId="0" borderId="0" xfId="1" applyFill="1" applyBorder="1" applyAlignment="1" applyProtection="1">
      <alignment horizontal="lef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4" fontId="8" fillId="0" borderId="0" xfId="0" applyNumberFormat="1" applyFont="1" applyAlignment="1">
      <alignment vertical="center" wrapText="1"/>
    </xf>
    <xf numFmtId="16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0" xfId="0" applyFont="1"/>
    <xf numFmtId="0" fontId="14" fillId="0" borderId="19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14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vertical="center" wrapText="1"/>
    </xf>
    <xf numFmtId="0" fontId="11" fillId="3" borderId="1" xfId="0" applyFont="1" applyFill="1" applyBorder="1" applyAlignment="1">
      <alignment horizontal="left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horizontal="right" vertical="center"/>
    </xf>
    <xf numFmtId="164" fontId="5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0" fontId="32" fillId="0" borderId="0" xfId="0" applyFont="1"/>
    <xf numFmtId="0" fontId="33" fillId="0" borderId="0" xfId="1" applyFont="1" applyFill="1" applyBorder="1" applyAlignment="1" applyProtection="1"/>
    <xf numFmtId="0" fontId="28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center" vertical="center" wrapText="1"/>
    </xf>
    <xf numFmtId="164" fontId="34" fillId="5" borderId="0" xfId="0" applyNumberFormat="1" applyFont="1" applyFill="1" applyAlignment="1">
      <alignment vertical="center" wrapText="1"/>
    </xf>
    <xf numFmtId="164" fontId="34" fillId="5" borderId="0" xfId="0" applyNumberFormat="1" applyFont="1" applyFill="1" applyAlignment="1">
      <alignment horizontal="right" vertical="center"/>
    </xf>
    <xf numFmtId="164" fontId="34" fillId="5" borderId="0" xfId="0" applyNumberFormat="1" applyFont="1" applyFill="1" applyAlignment="1">
      <alignment vertical="center"/>
    </xf>
    <xf numFmtId="0" fontId="14" fillId="9" borderId="0" xfId="0" applyFont="1" applyFill="1" applyAlignment="1">
      <alignment horizontal="center" vertical="center"/>
    </xf>
    <xf numFmtId="0" fontId="14" fillId="9" borderId="21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8" fillId="10" borderId="0" xfId="0" applyFont="1" applyFill="1" applyAlignment="1">
      <alignment vertical="center" wrapText="1"/>
    </xf>
    <xf numFmtId="0" fontId="14" fillId="10" borderId="0" xfId="0" applyFont="1" applyFill="1" applyAlignment="1">
      <alignment horizontal="left" vertical="center"/>
    </xf>
    <xf numFmtId="164" fontId="15" fillId="10" borderId="0" xfId="0" applyNumberFormat="1" applyFont="1" applyFill="1" applyAlignment="1">
      <alignment vertical="center" wrapText="1"/>
    </xf>
    <xf numFmtId="0" fontId="14" fillId="10" borderId="21" xfId="0" applyFont="1" applyFill="1" applyBorder="1" applyAlignment="1">
      <alignment vertical="center" wrapText="1"/>
    </xf>
    <xf numFmtId="0" fontId="14" fillId="10" borderId="21" xfId="0" applyFont="1" applyFill="1" applyBorder="1" applyAlignment="1">
      <alignment horizontal="left" vertical="center"/>
    </xf>
    <xf numFmtId="0" fontId="18" fillId="9" borderId="23" xfId="0" applyFont="1" applyFill="1" applyBorder="1" applyAlignment="1">
      <alignment horizontal="right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right" vertical="center"/>
    </xf>
    <xf numFmtId="164" fontId="18" fillId="9" borderId="23" xfId="0" applyNumberFormat="1" applyFont="1" applyFill="1" applyBorder="1" applyAlignment="1">
      <alignment horizontal="center" vertical="center" wrapText="1"/>
    </xf>
    <xf numFmtId="164" fontId="18" fillId="9" borderId="25" xfId="0" applyNumberFormat="1" applyFont="1" applyFill="1" applyBorder="1" applyAlignment="1">
      <alignment horizontal="right" vertical="center"/>
    </xf>
    <xf numFmtId="164" fontId="18" fillId="9" borderId="24" xfId="0" applyNumberFormat="1" applyFont="1" applyFill="1" applyBorder="1" applyAlignment="1">
      <alignment horizontal="right" vertical="center"/>
    </xf>
    <xf numFmtId="1" fontId="11" fillId="2" borderId="26" xfId="0" applyNumberFormat="1" applyFont="1" applyFill="1" applyBorder="1" applyAlignment="1">
      <alignment horizontal="right" vertical="center"/>
    </xf>
    <xf numFmtId="164" fontId="11" fillId="2" borderId="27" xfId="0" applyNumberFormat="1" applyFont="1" applyFill="1" applyBorder="1" applyAlignment="1">
      <alignment horizontal="right" vertical="center"/>
    </xf>
    <xf numFmtId="164" fontId="18" fillId="9" borderId="23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164" fontId="18" fillId="9" borderId="23" xfId="0" applyNumberFormat="1" applyFont="1" applyFill="1" applyBorder="1" applyAlignment="1">
      <alignment horizontal="right" vertical="center" wrapText="1"/>
    </xf>
    <xf numFmtId="0" fontId="35" fillId="0" borderId="0" xfId="0" applyFont="1" applyAlignment="1" applyProtection="1">
      <alignment horizontal="left"/>
      <protection locked="0"/>
    </xf>
    <xf numFmtId="0" fontId="14" fillId="0" borderId="19" xfId="0" applyFont="1" applyBorder="1" applyAlignment="1">
      <alignment horizontal="right" vertical="center"/>
    </xf>
    <xf numFmtId="1" fontId="15" fillId="0" borderId="16" xfId="0" applyNumberFormat="1" applyFont="1" applyBorder="1" applyAlignment="1">
      <alignment horizontal="right" vertical="center"/>
    </xf>
    <xf numFmtId="0" fontId="37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164" fontId="15" fillId="0" borderId="31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" xfId="0" applyBorder="1"/>
    <xf numFmtId="0" fontId="35" fillId="0" borderId="0" xfId="0" applyFont="1" applyProtection="1">
      <protection locked="0"/>
    </xf>
    <xf numFmtId="0" fontId="36" fillId="0" borderId="0" xfId="0" applyFont="1"/>
    <xf numFmtId="0" fontId="26" fillId="0" borderId="1" xfId="0" applyFont="1" applyBorder="1" applyAlignment="1" applyProtection="1">
      <alignment horizontal="left"/>
      <protection locked="0"/>
    </xf>
    <xf numFmtId="0" fontId="21" fillId="0" borderId="1" xfId="0" applyFont="1" applyBorder="1" applyAlignment="1">
      <alignment horizontal="left"/>
    </xf>
    <xf numFmtId="1" fontId="11" fillId="3" borderId="2" xfId="0" applyNumberFormat="1" applyFont="1" applyFill="1" applyBorder="1" applyAlignment="1">
      <alignment horizontal="left"/>
    </xf>
    <xf numFmtId="1" fontId="0" fillId="3" borderId="3" xfId="0" applyNumberForma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164" fontId="11" fillId="0" borderId="5" xfId="0" applyNumberFormat="1" applyFon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14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10" borderId="0" xfId="0" applyFont="1" applyFill="1" applyAlignment="1">
      <alignment vertical="center" wrapText="1"/>
    </xf>
    <xf numFmtId="0" fontId="0" fillId="10" borderId="0" xfId="0" applyFill="1" applyAlignment="1">
      <alignment vertical="center"/>
    </xf>
    <xf numFmtId="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/>
    <xf numFmtId="0" fontId="14" fillId="10" borderId="0" xfId="0" applyFont="1" applyFill="1" applyAlignment="1">
      <alignment vertical="center"/>
    </xf>
    <xf numFmtId="164" fontId="14" fillId="10" borderId="0" xfId="0" applyNumberFormat="1" applyFont="1" applyFill="1" applyAlignment="1">
      <alignment horizontal="left" vertical="center"/>
    </xf>
    <xf numFmtId="164" fontId="18" fillId="10" borderId="0" xfId="0" applyNumberFormat="1" applyFont="1" applyFill="1" applyAlignment="1">
      <alignment horizontal="left" vertical="center"/>
    </xf>
    <xf numFmtId="0" fontId="14" fillId="9" borderId="0" xfId="0" applyFont="1" applyFill="1" applyAlignment="1">
      <alignment horizontal="center" vertical="center"/>
    </xf>
    <xf numFmtId="164" fontId="14" fillId="9" borderId="0" xfId="0" applyNumberFormat="1" applyFont="1" applyFill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 wrapText="1"/>
    </xf>
    <xf numFmtId="0" fontId="18" fillId="9" borderId="2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4" fillId="10" borderId="21" xfId="0" applyFont="1" applyFill="1" applyBorder="1" applyAlignment="1">
      <alignment vertical="center"/>
    </xf>
    <xf numFmtId="0" fontId="0" fillId="10" borderId="21" xfId="0" applyFill="1" applyBorder="1" applyAlignment="1">
      <alignment vertical="center"/>
    </xf>
    <xf numFmtId="164" fontId="14" fillId="10" borderId="21" xfId="0" applyNumberFormat="1" applyFont="1" applyFill="1" applyBorder="1" applyAlignment="1">
      <alignment horizontal="left" vertical="center"/>
    </xf>
    <xf numFmtId="164" fontId="18" fillId="10" borderId="21" xfId="0" applyNumberFormat="1" applyFont="1" applyFill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4" fontId="14" fillId="0" borderId="19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164" fontId="18" fillId="0" borderId="19" xfId="0" applyNumberFormat="1" applyFont="1" applyBorder="1" applyAlignment="1">
      <alignment horizontal="right" vertical="center"/>
    </xf>
    <xf numFmtId="0" fontId="11" fillId="6" borderId="2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164" fontId="11" fillId="6" borderId="2" xfId="0" applyNumberFormat="1" applyFont="1" applyFill="1" applyBorder="1" applyAlignment="1">
      <alignment horizontal="right"/>
    </xf>
    <xf numFmtId="164" fontId="0" fillId="6" borderId="3" xfId="0" applyNumberFormat="1" applyFill="1" applyBorder="1" applyAlignment="1">
      <alignment horizontal="right"/>
    </xf>
    <xf numFmtId="0" fontId="14" fillId="9" borderId="21" xfId="0" applyFon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164" fontId="14" fillId="9" borderId="21" xfId="0" applyNumberFormat="1" applyFont="1" applyFill="1" applyBorder="1" applyAlignment="1">
      <alignment horizontal="center" vertical="center"/>
    </xf>
    <xf numFmtId="164" fontId="18" fillId="9" borderId="21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4" fillId="0" borderId="20" xfId="0" applyNumberFormat="1" applyFont="1" applyBorder="1" applyAlignment="1">
      <alignment horizontal="left" vertical="center"/>
    </xf>
    <xf numFmtId="164" fontId="18" fillId="0" borderId="20" xfId="0" applyNumberFormat="1" applyFont="1" applyBorder="1" applyAlignment="1">
      <alignment horizontal="left" vertical="center"/>
    </xf>
  </cellXfs>
  <cellStyles count="4">
    <cellStyle name="Hypertextový odkaz" xfId="1" builtinId="8"/>
    <cellStyle name="Normální" xfId="0" builtinId="0"/>
    <cellStyle name="Normální 7" xfId="2"/>
    <cellStyle name="Standaard_MEERTALIG" xfId="3"/>
  </cellStyles>
  <dxfs count="30">
    <dxf>
      <numFmt numFmtId="164" formatCode="#,##0.00\ &quot;Kč&quot;"/>
      <alignment vertical="center" textRotation="0" indent="0" justifyLastLine="0" shrinkToFit="0" readingOrder="0"/>
      <border diagonalUp="0" diagonalDown="0" outline="0">
        <left style="thin">
          <color theme="7" tint="0.59996337778862885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/>
        <top/>
        <bottom style="thin">
          <color theme="7" tint="0.39997558519241921"/>
        </bottom>
      </border>
    </dxf>
    <dxf>
      <numFmt numFmtId="164" formatCode="#,##0.00\ &quot;Kč&quot;"/>
      <alignment horizontal="right" vertical="center" textRotation="0" wrapText="0" indent="0" justifyLastLine="0" shrinkToFit="0" readingOrder="0"/>
      <border diagonalUp="0" diagonalDown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164" formatCode="#,##0.00\ &quot;Kč&quot;"/>
      <alignment horizontal="center" vertical="center" textRotation="0" wrapText="0" indent="0" justifyLastLine="0" shrinkToFit="0" readingOrder="0"/>
      <border diagonalUp="0" diagonalDown="0" outline="0">
        <left style="thick">
          <color rgb="FFC00000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[$€-1]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164" formatCode="#,##0.00\ &quot;Kč&quot;"/>
      <alignment horizontal="right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[$€-1]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numFmt numFmtId="0" formatCode="General"/>
      <alignment horizontal="right" vertical="center" textRotation="0" indent="0" justifyLastLine="0" shrinkToFit="0" readingOrder="0"/>
      <border diagonalUp="0" diagonalDown="0" outline="0">
        <left style="thick">
          <color rgb="FFC00000"/>
        </left>
        <right style="thick">
          <color rgb="FFC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[$€-1]"/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theme="7" tint="0.59996337778862885"/>
        </left>
        <right style="thick">
          <color rgb="FFC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alignment horizontal="right" vertical="center" textRotation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 style="thin">
          <color theme="7" tint="0.39997558519241921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/>
        <right style="thin">
          <color theme="7" tint="0.5999633777886288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7" tint="0.59996337778862885"/>
        </right>
        <top/>
        <bottom style="thin">
          <color theme="7" tint="0.39997558519241921"/>
        </bottom>
      </border>
    </dxf>
    <dxf>
      <border outline="0">
        <left style="thin">
          <color theme="7" tint="0.59996337778862885"/>
        </left>
        <right style="thin">
          <color theme="7" tint="0.59996337778862885"/>
        </right>
        <top style="thin">
          <color theme="7" tint="0.39997558519241921"/>
        </top>
      </border>
    </dxf>
    <dxf>
      <alignment vertical="center" textRotation="0" indent="0" justifyLastLine="0" shrinkToFit="0" readingOrder="0"/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vertical="center" textRotation="0" indent="0" justifyLastLine="0" shrinkToFit="0" readingOrder="0"/>
      <border diagonalUp="0" diagonalDown="0" outline="0">
        <left style="thin">
          <color theme="7" tint="0.59996337778862885"/>
        </left>
        <right style="thin">
          <color theme="7" tint="0.59996337778862885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22" Type="http://schemas.openxmlformats.org/officeDocument/2006/relationships/image" Target="../media/image22.pn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25" Type="http://schemas.openxmlformats.org/officeDocument/2006/relationships/image" Target="../media/image25.pn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26" Type="http://schemas.openxmlformats.org/officeDocument/2006/relationships/image" Target="../media/image26.pn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6" Type="http://schemas.openxmlformats.org/officeDocument/2006/relationships/image" Target="../media/image16.pn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27" Type="http://schemas.openxmlformats.org/officeDocument/2006/relationships/image" Target="../media/image27.pn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169</xdr:row>
      <xdr:rowOff>53340</xdr:rowOff>
    </xdr:from>
    <xdr:to>
      <xdr:col>1</xdr:col>
      <xdr:colOff>899584</xdr:colOff>
      <xdr:row>174</xdr:row>
      <xdr:rowOff>129540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6373415"/>
          <a:ext cx="9715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150</xdr:row>
      <xdr:rowOff>76200</xdr:rowOff>
    </xdr:from>
    <xdr:to>
      <xdr:col>1</xdr:col>
      <xdr:colOff>901489</xdr:colOff>
      <xdr:row>151</xdr:row>
      <xdr:rowOff>937260</xdr:rowOff>
    </xdr:to>
    <xdr:pic>
      <xdr:nvPicPr>
        <xdr:cNvPr id="3" name="Obrázek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1976675"/>
          <a:ext cx="103251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176</xdr:row>
      <xdr:rowOff>76200</xdr:rowOff>
    </xdr:from>
    <xdr:to>
      <xdr:col>1</xdr:col>
      <xdr:colOff>901489</xdr:colOff>
      <xdr:row>179</xdr:row>
      <xdr:rowOff>419100</xdr:rowOff>
    </xdr:to>
    <xdr:pic>
      <xdr:nvPicPr>
        <xdr:cNvPr id="4" name="Obrázek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7729775"/>
          <a:ext cx="13754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181</xdr:row>
      <xdr:rowOff>53340</xdr:rowOff>
    </xdr:from>
    <xdr:to>
      <xdr:col>1</xdr:col>
      <xdr:colOff>903394</xdr:colOff>
      <xdr:row>182</xdr:row>
      <xdr:rowOff>1318260</xdr:rowOff>
    </xdr:to>
    <xdr:pic>
      <xdr:nvPicPr>
        <xdr:cNvPr id="5" name="Obrázek 9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48926115"/>
          <a:ext cx="96393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153</xdr:row>
      <xdr:rowOff>83820</xdr:rowOff>
    </xdr:from>
    <xdr:to>
      <xdr:col>1</xdr:col>
      <xdr:colOff>903394</xdr:colOff>
      <xdr:row>158</xdr:row>
      <xdr:rowOff>144780</xdr:rowOff>
    </xdr:to>
    <xdr:pic>
      <xdr:nvPicPr>
        <xdr:cNvPr id="6" name="Obrázek 10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43355895"/>
          <a:ext cx="96393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147</xdr:row>
      <xdr:rowOff>38100</xdr:rowOff>
    </xdr:from>
    <xdr:to>
      <xdr:col>1</xdr:col>
      <xdr:colOff>893445</xdr:colOff>
      <xdr:row>148</xdr:row>
      <xdr:rowOff>891540</xdr:rowOff>
    </xdr:to>
    <xdr:pic>
      <xdr:nvPicPr>
        <xdr:cNvPr id="7" name="Obrázek 1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40624125"/>
          <a:ext cx="10248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184</xdr:row>
      <xdr:rowOff>91440</xdr:rowOff>
    </xdr:from>
    <xdr:to>
      <xdr:col>1</xdr:col>
      <xdr:colOff>613834</xdr:colOff>
      <xdr:row>190</xdr:row>
      <xdr:rowOff>60960</xdr:rowOff>
    </xdr:to>
    <xdr:pic>
      <xdr:nvPicPr>
        <xdr:cNvPr id="8" name="Obrázek 1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" y="50669190"/>
          <a:ext cx="63246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195</xdr:row>
      <xdr:rowOff>53340</xdr:rowOff>
    </xdr:from>
    <xdr:to>
      <xdr:col>1</xdr:col>
      <xdr:colOff>607695</xdr:colOff>
      <xdr:row>201</xdr:row>
      <xdr:rowOff>7620</xdr:rowOff>
    </xdr:to>
    <xdr:pic>
      <xdr:nvPicPr>
        <xdr:cNvPr id="9" name="Obrázek 1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52726590"/>
          <a:ext cx="77724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211</xdr:row>
      <xdr:rowOff>38100</xdr:rowOff>
    </xdr:from>
    <xdr:to>
      <xdr:col>1</xdr:col>
      <xdr:colOff>607695</xdr:colOff>
      <xdr:row>216</xdr:row>
      <xdr:rowOff>167640</xdr:rowOff>
    </xdr:to>
    <xdr:pic>
      <xdr:nvPicPr>
        <xdr:cNvPr id="10" name="Obrázek 1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55759350"/>
          <a:ext cx="7772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218</xdr:row>
      <xdr:rowOff>53340</xdr:rowOff>
    </xdr:from>
    <xdr:to>
      <xdr:col>1</xdr:col>
      <xdr:colOff>615739</xdr:colOff>
      <xdr:row>224</xdr:row>
      <xdr:rowOff>91440</xdr:rowOff>
    </xdr:to>
    <xdr:pic>
      <xdr:nvPicPr>
        <xdr:cNvPr id="11" name="Obrázek 1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57108090"/>
          <a:ext cx="73152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230</xdr:row>
      <xdr:rowOff>91440</xdr:rowOff>
    </xdr:from>
    <xdr:to>
      <xdr:col>1</xdr:col>
      <xdr:colOff>615739</xdr:colOff>
      <xdr:row>236</xdr:row>
      <xdr:rowOff>121920</xdr:rowOff>
    </xdr:to>
    <xdr:pic>
      <xdr:nvPicPr>
        <xdr:cNvPr id="12" name="Obrázek 16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" y="59432190"/>
          <a:ext cx="65532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238</xdr:row>
      <xdr:rowOff>76200</xdr:rowOff>
    </xdr:from>
    <xdr:to>
      <xdr:col>1</xdr:col>
      <xdr:colOff>891540</xdr:colOff>
      <xdr:row>242</xdr:row>
      <xdr:rowOff>167640</xdr:rowOff>
    </xdr:to>
    <xdr:pic>
      <xdr:nvPicPr>
        <xdr:cNvPr id="13" name="Obrázek 1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0940950"/>
          <a:ext cx="102489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256</xdr:row>
      <xdr:rowOff>38100</xdr:rowOff>
    </xdr:from>
    <xdr:to>
      <xdr:col>1</xdr:col>
      <xdr:colOff>891540</xdr:colOff>
      <xdr:row>260</xdr:row>
      <xdr:rowOff>121920</xdr:rowOff>
    </xdr:to>
    <xdr:pic>
      <xdr:nvPicPr>
        <xdr:cNvPr id="14" name="Obrázek 19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4331850"/>
          <a:ext cx="102489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267</xdr:row>
      <xdr:rowOff>38100</xdr:rowOff>
    </xdr:from>
    <xdr:to>
      <xdr:col>1</xdr:col>
      <xdr:colOff>607695</xdr:colOff>
      <xdr:row>269</xdr:row>
      <xdr:rowOff>495300</xdr:rowOff>
    </xdr:to>
    <xdr:pic>
      <xdr:nvPicPr>
        <xdr:cNvPr id="15" name="Obrázek 20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" y="66427350"/>
          <a:ext cx="81534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271</xdr:row>
      <xdr:rowOff>60960</xdr:rowOff>
    </xdr:from>
    <xdr:to>
      <xdr:col>1</xdr:col>
      <xdr:colOff>899584</xdr:colOff>
      <xdr:row>276</xdr:row>
      <xdr:rowOff>7620</xdr:rowOff>
    </xdr:to>
    <xdr:pic>
      <xdr:nvPicPr>
        <xdr:cNvPr id="16" name="Obrázek 2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7564635"/>
          <a:ext cx="126111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302</xdr:row>
      <xdr:rowOff>45720</xdr:rowOff>
    </xdr:from>
    <xdr:to>
      <xdr:col>1</xdr:col>
      <xdr:colOff>901489</xdr:colOff>
      <xdr:row>306</xdr:row>
      <xdr:rowOff>175260</xdr:rowOff>
    </xdr:to>
    <xdr:pic>
      <xdr:nvPicPr>
        <xdr:cNvPr id="17" name="Obrázek 22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73454895"/>
          <a:ext cx="113919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307</xdr:row>
      <xdr:rowOff>91440</xdr:rowOff>
    </xdr:from>
    <xdr:to>
      <xdr:col>1</xdr:col>
      <xdr:colOff>891540</xdr:colOff>
      <xdr:row>313</xdr:row>
      <xdr:rowOff>45720</xdr:rowOff>
    </xdr:to>
    <xdr:pic>
      <xdr:nvPicPr>
        <xdr:cNvPr id="18" name="Obrázek 23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4453115"/>
          <a:ext cx="107823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343</xdr:row>
      <xdr:rowOff>76200</xdr:rowOff>
    </xdr:from>
    <xdr:to>
      <xdr:col>1</xdr:col>
      <xdr:colOff>899584</xdr:colOff>
      <xdr:row>347</xdr:row>
      <xdr:rowOff>198120</xdr:rowOff>
    </xdr:to>
    <xdr:pic>
      <xdr:nvPicPr>
        <xdr:cNvPr id="19" name="Obrázek 24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1295875"/>
          <a:ext cx="104775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349</xdr:row>
      <xdr:rowOff>91440</xdr:rowOff>
    </xdr:from>
    <xdr:to>
      <xdr:col>1</xdr:col>
      <xdr:colOff>899584</xdr:colOff>
      <xdr:row>356</xdr:row>
      <xdr:rowOff>38100</xdr:rowOff>
    </xdr:to>
    <xdr:pic>
      <xdr:nvPicPr>
        <xdr:cNvPr id="20" name="Obrázek 25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82520790"/>
          <a:ext cx="96393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378</xdr:row>
      <xdr:rowOff>91440</xdr:rowOff>
    </xdr:from>
    <xdr:to>
      <xdr:col>1</xdr:col>
      <xdr:colOff>899584</xdr:colOff>
      <xdr:row>385</xdr:row>
      <xdr:rowOff>121920</xdr:rowOff>
    </xdr:to>
    <xdr:pic>
      <xdr:nvPicPr>
        <xdr:cNvPr id="21" name="Obrázek 26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8045290"/>
          <a:ext cx="100965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386</xdr:row>
      <xdr:rowOff>106680</xdr:rowOff>
    </xdr:from>
    <xdr:to>
      <xdr:col>1</xdr:col>
      <xdr:colOff>903394</xdr:colOff>
      <xdr:row>393</xdr:row>
      <xdr:rowOff>144780</xdr:rowOff>
    </xdr:to>
    <xdr:pic>
      <xdr:nvPicPr>
        <xdr:cNvPr id="22" name="Obrázek 27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89584530"/>
          <a:ext cx="9715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442</xdr:row>
      <xdr:rowOff>83820</xdr:rowOff>
    </xdr:from>
    <xdr:to>
      <xdr:col>1</xdr:col>
      <xdr:colOff>899584</xdr:colOff>
      <xdr:row>449</xdr:row>
      <xdr:rowOff>91440</xdr:rowOff>
    </xdr:to>
    <xdr:pic>
      <xdr:nvPicPr>
        <xdr:cNvPr id="23" name="Obrázek 28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0229670"/>
          <a:ext cx="100965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452</xdr:row>
      <xdr:rowOff>60960</xdr:rowOff>
    </xdr:from>
    <xdr:to>
      <xdr:col>1</xdr:col>
      <xdr:colOff>903394</xdr:colOff>
      <xdr:row>459</xdr:row>
      <xdr:rowOff>91440</xdr:rowOff>
    </xdr:to>
    <xdr:pic>
      <xdr:nvPicPr>
        <xdr:cNvPr id="24" name="Obrázek 29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02111810"/>
          <a:ext cx="94869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459</xdr:row>
      <xdr:rowOff>152400</xdr:rowOff>
    </xdr:from>
    <xdr:to>
      <xdr:col>1</xdr:col>
      <xdr:colOff>901489</xdr:colOff>
      <xdr:row>467</xdr:row>
      <xdr:rowOff>7620</xdr:rowOff>
    </xdr:to>
    <xdr:pic>
      <xdr:nvPicPr>
        <xdr:cNvPr id="25" name="Obrázek 30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03536750"/>
          <a:ext cx="100965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467</xdr:row>
      <xdr:rowOff>76200</xdr:rowOff>
    </xdr:from>
    <xdr:to>
      <xdr:col>1</xdr:col>
      <xdr:colOff>899584</xdr:colOff>
      <xdr:row>474</xdr:row>
      <xdr:rowOff>106680</xdr:rowOff>
    </xdr:to>
    <xdr:pic>
      <xdr:nvPicPr>
        <xdr:cNvPr id="26" name="Obrázek 3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04984550"/>
          <a:ext cx="97917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476</xdr:row>
      <xdr:rowOff>121920</xdr:rowOff>
    </xdr:from>
    <xdr:to>
      <xdr:col>1</xdr:col>
      <xdr:colOff>899584</xdr:colOff>
      <xdr:row>483</xdr:row>
      <xdr:rowOff>106680</xdr:rowOff>
    </xdr:to>
    <xdr:pic>
      <xdr:nvPicPr>
        <xdr:cNvPr id="27" name="Obrázek 3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6744770"/>
          <a:ext cx="100965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484</xdr:row>
      <xdr:rowOff>60960</xdr:rowOff>
    </xdr:from>
    <xdr:to>
      <xdr:col>1</xdr:col>
      <xdr:colOff>899584</xdr:colOff>
      <xdr:row>491</xdr:row>
      <xdr:rowOff>76200</xdr:rowOff>
    </xdr:to>
    <xdr:pic>
      <xdr:nvPicPr>
        <xdr:cNvPr id="28" name="Obrázek 33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8207810"/>
          <a:ext cx="100965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498</xdr:row>
      <xdr:rowOff>167640</xdr:rowOff>
    </xdr:from>
    <xdr:to>
      <xdr:col>1</xdr:col>
      <xdr:colOff>891540</xdr:colOff>
      <xdr:row>505</xdr:row>
      <xdr:rowOff>91440</xdr:rowOff>
    </xdr:to>
    <xdr:pic>
      <xdr:nvPicPr>
        <xdr:cNvPr id="29" name="Obrázek 34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10981490"/>
          <a:ext cx="100203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506</xdr:row>
      <xdr:rowOff>7620</xdr:rowOff>
    </xdr:from>
    <xdr:to>
      <xdr:col>1</xdr:col>
      <xdr:colOff>891540</xdr:colOff>
      <xdr:row>512</xdr:row>
      <xdr:rowOff>152400</xdr:rowOff>
    </xdr:to>
    <xdr:pic>
      <xdr:nvPicPr>
        <xdr:cNvPr id="30" name="Obrázek 35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12345470"/>
          <a:ext cx="1002030" cy="128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517</xdr:row>
      <xdr:rowOff>60960</xdr:rowOff>
    </xdr:from>
    <xdr:to>
      <xdr:col>1</xdr:col>
      <xdr:colOff>901489</xdr:colOff>
      <xdr:row>522</xdr:row>
      <xdr:rowOff>350520</xdr:rowOff>
    </xdr:to>
    <xdr:pic>
      <xdr:nvPicPr>
        <xdr:cNvPr id="31" name="Obrázek 36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14494310"/>
          <a:ext cx="136017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525</xdr:row>
      <xdr:rowOff>7620</xdr:rowOff>
    </xdr:from>
    <xdr:to>
      <xdr:col>1</xdr:col>
      <xdr:colOff>893445</xdr:colOff>
      <xdr:row>530</xdr:row>
      <xdr:rowOff>137160</xdr:rowOff>
    </xdr:to>
    <xdr:pic>
      <xdr:nvPicPr>
        <xdr:cNvPr id="32" name="Obrázek 37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16193570"/>
          <a:ext cx="107823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533</xdr:row>
      <xdr:rowOff>60960</xdr:rowOff>
    </xdr:from>
    <xdr:to>
      <xdr:col>1</xdr:col>
      <xdr:colOff>899584</xdr:colOff>
      <xdr:row>539</xdr:row>
      <xdr:rowOff>38100</xdr:rowOff>
    </xdr:to>
    <xdr:pic>
      <xdr:nvPicPr>
        <xdr:cNvPr id="33" name="Obrázek 38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17770910"/>
          <a:ext cx="107061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539</xdr:row>
      <xdr:rowOff>152400</xdr:rowOff>
    </xdr:from>
    <xdr:to>
      <xdr:col>1</xdr:col>
      <xdr:colOff>893445</xdr:colOff>
      <xdr:row>546</xdr:row>
      <xdr:rowOff>83820</xdr:rowOff>
    </xdr:to>
    <xdr:pic>
      <xdr:nvPicPr>
        <xdr:cNvPr id="34" name="Obrázek 39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9005350"/>
          <a:ext cx="109347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562</xdr:row>
      <xdr:rowOff>60960</xdr:rowOff>
    </xdr:from>
    <xdr:to>
      <xdr:col>1</xdr:col>
      <xdr:colOff>891540</xdr:colOff>
      <xdr:row>567</xdr:row>
      <xdr:rowOff>228600</xdr:rowOff>
    </xdr:to>
    <xdr:pic>
      <xdr:nvPicPr>
        <xdr:cNvPr id="35" name="Obrázek 40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23295410"/>
          <a:ext cx="103251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569</xdr:row>
      <xdr:rowOff>91440</xdr:rowOff>
    </xdr:from>
    <xdr:to>
      <xdr:col>1</xdr:col>
      <xdr:colOff>891540</xdr:colOff>
      <xdr:row>572</xdr:row>
      <xdr:rowOff>502920</xdr:rowOff>
    </xdr:to>
    <xdr:pic>
      <xdr:nvPicPr>
        <xdr:cNvPr id="36" name="Obrázek 4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4745115"/>
          <a:ext cx="105537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574</xdr:row>
      <xdr:rowOff>121920</xdr:rowOff>
    </xdr:from>
    <xdr:to>
      <xdr:col>1</xdr:col>
      <xdr:colOff>893445</xdr:colOff>
      <xdr:row>579</xdr:row>
      <xdr:rowOff>144780</xdr:rowOff>
    </xdr:to>
    <xdr:pic>
      <xdr:nvPicPr>
        <xdr:cNvPr id="37" name="Obrázek 42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26109095"/>
          <a:ext cx="94869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585</xdr:row>
      <xdr:rowOff>76200</xdr:rowOff>
    </xdr:from>
    <xdr:to>
      <xdr:col>1</xdr:col>
      <xdr:colOff>903394</xdr:colOff>
      <xdr:row>591</xdr:row>
      <xdr:rowOff>45720</xdr:rowOff>
    </xdr:to>
    <xdr:pic>
      <xdr:nvPicPr>
        <xdr:cNvPr id="38" name="Obrázek 43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28158875"/>
          <a:ext cx="87249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609</xdr:row>
      <xdr:rowOff>45720</xdr:rowOff>
    </xdr:from>
    <xdr:to>
      <xdr:col>1</xdr:col>
      <xdr:colOff>901489</xdr:colOff>
      <xdr:row>611</xdr:row>
      <xdr:rowOff>792480</xdr:rowOff>
    </xdr:to>
    <xdr:pic>
      <xdr:nvPicPr>
        <xdr:cNvPr id="39" name="Obrázek 45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32700395"/>
          <a:ext cx="104775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614</xdr:row>
      <xdr:rowOff>15240</xdr:rowOff>
    </xdr:from>
    <xdr:to>
      <xdr:col>1</xdr:col>
      <xdr:colOff>899584</xdr:colOff>
      <xdr:row>619</xdr:row>
      <xdr:rowOff>30480</xdr:rowOff>
    </xdr:to>
    <xdr:pic>
      <xdr:nvPicPr>
        <xdr:cNvPr id="40" name="Obrázek 46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34270115"/>
          <a:ext cx="96393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621</xdr:row>
      <xdr:rowOff>91440</xdr:rowOff>
    </xdr:from>
    <xdr:to>
      <xdr:col>1</xdr:col>
      <xdr:colOff>893445</xdr:colOff>
      <xdr:row>626</xdr:row>
      <xdr:rowOff>99060</xdr:rowOff>
    </xdr:to>
    <xdr:pic>
      <xdr:nvPicPr>
        <xdr:cNvPr id="41" name="Obrázek 47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5679815"/>
          <a:ext cx="90297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632</xdr:row>
      <xdr:rowOff>38100</xdr:rowOff>
    </xdr:from>
    <xdr:to>
      <xdr:col>1</xdr:col>
      <xdr:colOff>899584</xdr:colOff>
      <xdr:row>638</xdr:row>
      <xdr:rowOff>137160</xdr:rowOff>
    </xdr:to>
    <xdr:pic>
      <xdr:nvPicPr>
        <xdr:cNvPr id="42" name="Obrázek 48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37721975"/>
          <a:ext cx="106299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639</xdr:row>
      <xdr:rowOff>7620</xdr:rowOff>
    </xdr:from>
    <xdr:to>
      <xdr:col>1</xdr:col>
      <xdr:colOff>893445</xdr:colOff>
      <xdr:row>645</xdr:row>
      <xdr:rowOff>106680</xdr:rowOff>
    </xdr:to>
    <xdr:pic>
      <xdr:nvPicPr>
        <xdr:cNvPr id="43" name="Obrázek 49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9024995"/>
          <a:ext cx="97917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647</xdr:row>
      <xdr:rowOff>121920</xdr:rowOff>
    </xdr:from>
    <xdr:to>
      <xdr:col>1</xdr:col>
      <xdr:colOff>903394</xdr:colOff>
      <xdr:row>653</xdr:row>
      <xdr:rowOff>53340</xdr:rowOff>
    </xdr:to>
    <xdr:pic>
      <xdr:nvPicPr>
        <xdr:cNvPr id="44" name="Obrázek 50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40663295"/>
          <a:ext cx="925830" cy="1074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654</xdr:row>
      <xdr:rowOff>76200</xdr:rowOff>
    </xdr:from>
    <xdr:to>
      <xdr:col>1</xdr:col>
      <xdr:colOff>901489</xdr:colOff>
      <xdr:row>660</xdr:row>
      <xdr:rowOff>83820</xdr:rowOff>
    </xdr:to>
    <xdr:pic>
      <xdr:nvPicPr>
        <xdr:cNvPr id="45" name="Obrázek 51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41951075"/>
          <a:ext cx="123825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724</xdr:row>
      <xdr:rowOff>45720</xdr:rowOff>
    </xdr:from>
    <xdr:to>
      <xdr:col>1</xdr:col>
      <xdr:colOff>899584</xdr:colOff>
      <xdr:row>729</xdr:row>
      <xdr:rowOff>76200</xdr:rowOff>
    </xdr:to>
    <xdr:pic>
      <xdr:nvPicPr>
        <xdr:cNvPr id="46" name="Obrázek 52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55255595"/>
          <a:ext cx="100203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730</xdr:row>
      <xdr:rowOff>45720</xdr:rowOff>
    </xdr:from>
    <xdr:to>
      <xdr:col>1</xdr:col>
      <xdr:colOff>899584</xdr:colOff>
      <xdr:row>735</xdr:row>
      <xdr:rowOff>60960</xdr:rowOff>
    </xdr:to>
    <xdr:pic>
      <xdr:nvPicPr>
        <xdr:cNvPr id="47" name="Obrázek 53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56398595"/>
          <a:ext cx="94869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236220</xdr:colOff>
      <xdr:row>736</xdr:row>
      <xdr:rowOff>137160</xdr:rowOff>
    </xdr:from>
    <xdr:to>
      <xdr:col>1</xdr:col>
      <xdr:colOff>903394</xdr:colOff>
      <xdr:row>741</xdr:row>
      <xdr:rowOff>99060</xdr:rowOff>
    </xdr:to>
    <xdr:pic>
      <xdr:nvPicPr>
        <xdr:cNvPr id="48" name="Obrázek 54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57633035"/>
          <a:ext cx="98679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757</xdr:row>
      <xdr:rowOff>137160</xdr:rowOff>
    </xdr:from>
    <xdr:to>
      <xdr:col>1</xdr:col>
      <xdr:colOff>891540</xdr:colOff>
      <xdr:row>762</xdr:row>
      <xdr:rowOff>167640</xdr:rowOff>
    </xdr:to>
    <xdr:pic>
      <xdr:nvPicPr>
        <xdr:cNvPr id="49" name="Obrázek 56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61633535"/>
          <a:ext cx="91821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775</xdr:row>
      <xdr:rowOff>175260</xdr:rowOff>
    </xdr:from>
    <xdr:to>
      <xdr:col>1</xdr:col>
      <xdr:colOff>893445</xdr:colOff>
      <xdr:row>780</xdr:row>
      <xdr:rowOff>129540</xdr:rowOff>
    </xdr:to>
    <xdr:pic>
      <xdr:nvPicPr>
        <xdr:cNvPr id="50" name="Obrázek 57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65100635"/>
          <a:ext cx="98679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813</xdr:row>
      <xdr:rowOff>30480</xdr:rowOff>
    </xdr:from>
    <xdr:to>
      <xdr:col>1</xdr:col>
      <xdr:colOff>899584</xdr:colOff>
      <xdr:row>817</xdr:row>
      <xdr:rowOff>76200</xdr:rowOff>
    </xdr:to>
    <xdr:pic>
      <xdr:nvPicPr>
        <xdr:cNvPr id="51" name="Obrázek 58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72194855"/>
          <a:ext cx="100203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823</xdr:row>
      <xdr:rowOff>106680</xdr:rowOff>
    </xdr:from>
    <xdr:to>
      <xdr:col>1</xdr:col>
      <xdr:colOff>901489</xdr:colOff>
      <xdr:row>828</xdr:row>
      <xdr:rowOff>137160</xdr:rowOff>
    </xdr:to>
    <xdr:pic>
      <xdr:nvPicPr>
        <xdr:cNvPr id="52" name="Obrázek 59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4176055"/>
          <a:ext cx="107823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829</xdr:row>
      <xdr:rowOff>106680</xdr:rowOff>
    </xdr:from>
    <xdr:to>
      <xdr:col>1</xdr:col>
      <xdr:colOff>893445</xdr:colOff>
      <xdr:row>834</xdr:row>
      <xdr:rowOff>129540</xdr:rowOff>
    </xdr:to>
    <xdr:pic>
      <xdr:nvPicPr>
        <xdr:cNvPr id="53" name="Obrázek 60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75319055"/>
          <a:ext cx="107061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862</xdr:row>
      <xdr:rowOff>99060</xdr:rowOff>
    </xdr:from>
    <xdr:to>
      <xdr:col>1</xdr:col>
      <xdr:colOff>901489</xdr:colOff>
      <xdr:row>867</xdr:row>
      <xdr:rowOff>121920</xdr:rowOff>
    </xdr:to>
    <xdr:pic>
      <xdr:nvPicPr>
        <xdr:cNvPr id="54" name="Obrázek 61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1597935"/>
          <a:ext cx="107823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868</xdr:row>
      <xdr:rowOff>106680</xdr:rowOff>
    </xdr:from>
    <xdr:to>
      <xdr:col>1</xdr:col>
      <xdr:colOff>891540</xdr:colOff>
      <xdr:row>873</xdr:row>
      <xdr:rowOff>91440</xdr:rowOff>
    </xdr:to>
    <xdr:pic>
      <xdr:nvPicPr>
        <xdr:cNvPr id="55" name="Obrázek 62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82748555"/>
          <a:ext cx="107823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874</xdr:row>
      <xdr:rowOff>129540</xdr:rowOff>
    </xdr:from>
    <xdr:to>
      <xdr:col>1</xdr:col>
      <xdr:colOff>891540</xdr:colOff>
      <xdr:row>879</xdr:row>
      <xdr:rowOff>144780</xdr:rowOff>
    </xdr:to>
    <xdr:pic>
      <xdr:nvPicPr>
        <xdr:cNvPr id="56" name="Obrázek 63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83914415"/>
          <a:ext cx="107823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909</xdr:row>
      <xdr:rowOff>152400</xdr:rowOff>
    </xdr:from>
    <xdr:to>
      <xdr:col>1</xdr:col>
      <xdr:colOff>893445</xdr:colOff>
      <xdr:row>914</xdr:row>
      <xdr:rowOff>45720</xdr:rowOff>
    </xdr:to>
    <xdr:pic>
      <xdr:nvPicPr>
        <xdr:cNvPr id="57" name="Obrázek 64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90604775"/>
          <a:ext cx="107823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915</xdr:row>
      <xdr:rowOff>53340</xdr:rowOff>
    </xdr:from>
    <xdr:to>
      <xdr:col>1</xdr:col>
      <xdr:colOff>893445</xdr:colOff>
      <xdr:row>919</xdr:row>
      <xdr:rowOff>99060</xdr:rowOff>
    </xdr:to>
    <xdr:pic>
      <xdr:nvPicPr>
        <xdr:cNvPr id="58" name="Obrázek 65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91648715"/>
          <a:ext cx="107823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928</xdr:row>
      <xdr:rowOff>167640</xdr:rowOff>
    </xdr:from>
    <xdr:to>
      <xdr:col>1</xdr:col>
      <xdr:colOff>891540</xdr:colOff>
      <xdr:row>933</xdr:row>
      <xdr:rowOff>53340</xdr:rowOff>
    </xdr:to>
    <xdr:pic>
      <xdr:nvPicPr>
        <xdr:cNvPr id="59" name="Obrázek 66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94239515"/>
          <a:ext cx="107823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934</xdr:row>
      <xdr:rowOff>129540</xdr:rowOff>
    </xdr:from>
    <xdr:to>
      <xdr:col>1</xdr:col>
      <xdr:colOff>891540</xdr:colOff>
      <xdr:row>939</xdr:row>
      <xdr:rowOff>0</xdr:rowOff>
    </xdr:to>
    <xdr:pic>
      <xdr:nvPicPr>
        <xdr:cNvPr id="60" name="Obrázek 67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95344415"/>
          <a:ext cx="107823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968</xdr:row>
      <xdr:rowOff>121920</xdr:rowOff>
    </xdr:from>
    <xdr:to>
      <xdr:col>1</xdr:col>
      <xdr:colOff>891540</xdr:colOff>
      <xdr:row>973</xdr:row>
      <xdr:rowOff>60960</xdr:rowOff>
    </xdr:to>
    <xdr:pic>
      <xdr:nvPicPr>
        <xdr:cNvPr id="61" name="Obrázek 68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01813795"/>
          <a:ext cx="95631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</xdr:row>
      <xdr:rowOff>144780</xdr:rowOff>
    </xdr:from>
    <xdr:to>
      <xdr:col>1</xdr:col>
      <xdr:colOff>893445</xdr:colOff>
      <xdr:row>13</xdr:row>
      <xdr:rowOff>167640</xdr:rowOff>
    </xdr:to>
    <xdr:pic>
      <xdr:nvPicPr>
        <xdr:cNvPr id="62" name="Obrázek 69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11680"/>
          <a:ext cx="113157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15</xdr:row>
      <xdr:rowOff>30480</xdr:rowOff>
    </xdr:from>
    <xdr:to>
      <xdr:col>1</xdr:col>
      <xdr:colOff>893445</xdr:colOff>
      <xdr:row>21</xdr:row>
      <xdr:rowOff>38100</xdr:rowOff>
    </xdr:to>
    <xdr:pic>
      <xdr:nvPicPr>
        <xdr:cNvPr id="64" name="Obrázek 71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421380"/>
          <a:ext cx="113157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74</xdr:row>
      <xdr:rowOff>167640</xdr:rowOff>
    </xdr:from>
    <xdr:to>
      <xdr:col>1</xdr:col>
      <xdr:colOff>899584</xdr:colOff>
      <xdr:row>80</xdr:row>
      <xdr:rowOff>175260</xdr:rowOff>
    </xdr:to>
    <xdr:pic>
      <xdr:nvPicPr>
        <xdr:cNvPr id="65" name="Obrázek 72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5941040"/>
          <a:ext cx="113919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212912</xdr:colOff>
      <xdr:row>87</xdr:row>
      <xdr:rowOff>100853</xdr:rowOff>
    </xdr:from>
    <xdr:to>
      <xdr:col>1</xdr:col>
      <xdr:colOff>915857</xdr:colOff>
      <xdr:row>93</xdr:row>
      <xdr:rowOff>116093</xdr:rowOff>
    </xdr:to>
    <xdr:pic>
      <xdr:nvPicPr>
        <xdr:cNvPr id="66" name="Obrázek 73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17201029"/>
          <a:ext cx="1027916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99</xdr:row>
      <xdr:rowOff>0</xdr:rowOff>
    </xdr:from>
    <xdr:to>
      <xdr:col>1</xdr:col>
      <xdr:colOff>899584</xdr:colOff>
      <xdr:row>105</xdr:row>
      <xdr:rowOff>15240</xdr:rowOff>
    </xdr:to>
    <xdr:pic>
      <xdr:nvPicPr>
        <xdr:cNvPr id="69" name="Obrázek 76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5107900"/>
          <a:ext cx="113919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111</xdr:row>
      <xdr:rowOff>0</xdr:rowOff>
    </xdr:from>
    <xdr:to>
      <xdr:col>1</xdr:col>
      <xdr:colOff>901489</xdr:colOff>
      <xdr:row>117</xdr:row>
      <xdr:rowOff>15240</xdr:rowOff>
    </xdr:to>
    <xdr:pic>
      <xdr:nvPicPr>
        <xdr:cNvPr id="71" name="Obrázek 78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9489400"/>
          <a:ext cx="113919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123</xdr:row>
      <xdr:rowOff>0</xdr:rowOff>
    </xdr:from>
    <xdr:to>
      <xdr:col>1</xdr:col>
      <xdr:colOff>901489</xdr:colOff>
      <xdr:row>129</xdr:row>
      <xdr:rowOff>15240</xdr:rowOff>
    </xdr:to>
    <xdr:pic>
      <xdr:nvPicPr>
        <xdr:cNvPr id="73" name="Obrázek 80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33870900"/>
          <a:ext cx="113919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224117</xdr:colOff>
      <xdr:row>135</xdr:row>
      <xdr:rowOff>78441</xdr:rowOff>
    </xdr:from>
    <xdr:to>
      <xdr:col>1</xdr:col>
      <xdr:colOff>927062</xdr:colOff>
      <xdr:row>141</xdr:row>
      <xdr:rowOff>93681</xdr:rowOff>
    </xdr:to>
    <xdr:pic>
      <xdr:nvPicPr>
        <xdr:cNvPr id="74" name="Obrázek 81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26322617"/>
          <a:ext cx="1027916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989</xdr:row>
      <xdr:rowOff>15240</xdr:rowOff>
    </xdr:from>
    <xdr:to>
      <xdr:col>1</xdr:col>
      <xdr:colOff>891540</xdr:colOff>
      <xdr:row>994</xdr:row>
      <xdr:rowOff>60960</xdr:rowOff>
    </xdr:to>
    <xdr:pic>
      <xdr:nvPicPr>
        <xdr:cNvPr id="76" name="Obrázek 83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05707615"/>
          <a:ext cx="113157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995</xdr:row>
      <xdr:rowOff>7620</xdr:rowOff>
    </xdr:from>
    <xdr:to>
      <xdr:col>1</xdr:col>
      <xdr:colOff>893445</xdr:colOff>
      <xdr:row>1001</xdr:row>
      <xdr:rowOff>15240</xdr:rowOff>
    </xdr:to>
    <xdr:pic>
      <xdr:nvPicPr>
        <xdr:cNvPr id="77" name="Obrázek 84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06842995"/>
          <a:ext cx="112395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1005</xdr:row>
      <xdr:rowOff>0</xdr:rowOff>
    </xdr:from>
    <xdr:to>
      <xdr:col>1</xdr:col>
      <xdr:colOff>872490</xdr:colOff>
      <xdr:row>1011</xdr:row>
      <xdr:rowOff>22860</xdr:rowOff>
    </xdr:to>
    <xdr:pic>
      <xdr:nvPicPr>
        <xdr:cNvPr id="78" name="Obrázek 85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8740375"/>
          <a:ext cx="89154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297180</xdr:colOff>
      <xdr:row>1012</xdr:row>
      <xdr:rowOff>38100</xdr:rowOff>
    </xdr:from>
    <xdr:to>
      <xdr:col>1</xdr:col>
      <xdr:colOff>903394</xdr:colOff>
      <xdr:row>1018</xdr:row>
      <xdr:rowOff>45720</xdr:rowOff>
    </xdr:to>
    <xdr:pic>
      <xdr:nvPicPr>
        <xdr:cNvPr id="79" name="Obrázek 86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10111975"/>
          <a:ext cx="88773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1035</xdr:row>
      <xdr:rowOff>7620</xdr:rowOff>
    </xdr:from>
    <xdr:to>
      <xdr:col>1</xdr:col>
      <xdr:colOff>903394</xdr:colOff>
      <xdr:row>1040</xdr:row>
      <xdr:rowOff>53340</xdr:rowOff>
    </xdr:to>
    <xdr:pic>
      <xdr:nvPicPr>
        <xdr:cNvPr id="80" name="Obrázek 87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4462995"/>
          <a:ext cx="103251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1023</xdr:row>
      <xdr:rowOff>7620</xdr:rowOff>
    </xdr:from>
    <xdr:to>
      <xdr:col>1</xdr:col>
      <xdr:colOff>891540</xdr:colOff>
      <xdr:row>1028</xdr:row>
      <xdr:rowOff>99060</xdr:rowOff>
    </xdr:to>
    <xdr:pic>
      <xdr:nvPicPr>
        <xdr:cNvPr id="81" name="Obrázek 88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212176995"/>
          <a:ext cx="96393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1056</xdr:row>
      <xdr:rowOff>0</xdr:rowOff>
    </xdr:from>
    <xdr:to>
      <xdr:col>1</xdr:col>
      <xdr:colOff>893445</xdr:colOff>
      <xdr:row>1059</xdr:row>
      <xdr:rowOff>76200</xdr:rowOff>
    </xdr:to>
    <xdr:pic>
      <xdr:nvPicPr>
        <xdr:cNvPr id="82" name="Obrázek 89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18455875"/>
          <a:ext cx="104013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1060</xdr:row>
      <xdr:rowOff>30480</xdr:rowOff>
    </xdr:from>
    <xdr:to>
      <xdr:col>1</xdr:col>
      <xdr:colOff>893445</xdr:colOff>
      <xdr:row>1063</xdr:row>
      <xdr:rowOff>137160</xdr:rowOff>
    </xdr:to>
    <xdr:pic>
      <xdr:nvPicPr>
        <xdr:cNvPr id="83" name="Obrázek 90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19248355"/>
          <a:ext cx="104013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1064</xdr:row>
      <xdr:rowOff>91440</xdr:rowOff>
    </xdr:from>
    <xdr:to>
      <xdr:col>1</xdr:col>
      <xdr:colOff>893445</xdr:colOff>
      <xdr:row>1068</xdr:row>
      <xdr:rowOff>60960</xdr:rowOff>
    </xdr:to>
    <xdr:pic>
      <xdr:nvPicPr>
        <xdr:cNvPr id="84" name="Obrázek 91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20071315"/>
          <a:ext cx="104013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1080</xdr:row>
      <xdr:rowOff>167640</xdr:rowOff>
    </xdr:from>
    <xdr:to>
      <xdr:col>1</xdr:col>
      <xdr:colOff>903394</xdr:colOff>
      <xdr:row>1085</xdr:row>
      <xdr:rowOff>129540</xdr:rowOff>
    </xdr:to>
    <xdr:pic>
      <xdr:nvPicPr>
        <xdr:cNvPr id="85" name="Obrázek 92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23195515"/>
          <a:ext cx="10325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1093</xdr:row>
      <xdr:rowOff>60960</xdr:rowOff>
    </xdr:from>
    <xdr:to>
      <xdr:col>1</xdr:col>
      <xdr:colOff>893445</xdr:colOff>
      <xdr:row>1098</xdr:row>
      <xdr:rowOff>106680</xdr:rowOff>
    </xdr:to>
    <xdr:pic>
      <xdr:nvPicPr>
        <xdr:cNvPr id="86" name="Obrázek 93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25565335"/>
          <a:ext cx="118491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1107</xdr:row>
      <xdr:rowOff>167640</xdr:rowOff>
    </xdr:from>
    <xdr:to>
      <xdr:col>1</xdr:col>
      <xdr:colOff>893445</xdr:colOff>
      <xdr:row>1113</xdr:row>
      <xdr:rowOff>38100</xdr:rowOff>
    </xdr:to>
    <xdr:pic>
      <xdr:nvPicPr>
        <xdr:cNvPr id="87" name="Obrázek 94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28339015"/>
          <a:ext cx="114681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1113</xdr:row>
      <xdr:rowOff>91440</xdr:rowOff>
    </xdr:from>
    <xdr:to>
      <xdr:col>1</xdr:col>
      <xdr:colOff>899584</xdr:colOff>
      <xdr:row>1118</xdr:row>
      <xdr:rowOff>137160</xdr:rowOff>
    </xdr:to>
    <xdr:pic>
      <xdr:nvPicPr>
        <xdr:cNvPr id="88" name="Obrázek 95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229405815"/>
          <a:ext cx="103251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1100</xdr:row>
      <xdr:rowOff>83820</xdr:rowOff>
    </xdr:from>
    <xdr:to>
      <xdr:col>1</xdr:col>
      <xdr:colOff>901489</xdr:colOff>
      <xdr:row>1105</xdr:row>
      <xdr:rowOff>30480</xdr:rowOff>
    </xdr:to>
    <xdr:pic>
      <xdr:nvPicPr>
        <xdr:cNvPr id="89" name="Obrázek 96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226921695"/>
          <a:ext cx="129159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1128</xdr:row>
      <xdr:rowOff>7620</xdr:rowOff>
    </xdr:from>
    <xdr:to>
      <xdr:col>1</xdr:col>
      <xdr:colOff>901489</xdr:colOff>
      <xdr:row>1132</xdr:row>
      <xdr:rowOff>121920</xdr:rowOff>
    </xdr:to>
    <xdr:pic>
      <xdr:nvPicPr>
        <xdr:cNvPr id="90" name="Obrázek 97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2179495"/>
          <a:ext cx="130683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1137</xdr:row>
      <xdr:rowOff>30480</xdr:rowOff>
    </xdr:from>
    <xdr:to>
      <xdr:col>1</xdr:col>
      <xdr:colOff>901489</xdr:colOff>
      <xdr:row>1142</xdr:row>
      <xdr:rowOff>15240</xdr:rowOff>
    </xdr:to>
    <xdr:pic>
      <xdr:nvPicPr>
        <xdr:cNvPr id="91" name="Obrázek 98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33916855"/>
          <a:ext cx="113919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1150</xdr:row>
      <xdr:rowOff>0</xdr:rowOff>
    </xdr:from>
    <xdr:to>
      <xdr:col>1</xdr:col>
      <xdr:colOff>615739</xdr:colOff>
      <xdr:row>1155</xdr:row>
      <xdr:rowOff>45720</xdr:rowOff>
    </xdr:to>
    <xdr:pic>
      <xdr:nvPicPr>
        <xdr:cNvPr id="92" name="Obrázek 99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" y="236362875"/>
          <a:ext cx="62484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1156</xdr:row>
      <xdr:rowOff>0</xdr:rowOff>
    </xdr:from>
    <xdr:to>
      <xdr:col>1</xdr:col>
      <xdr:colOff>903394</xdr:colOff>
      <xdr:row>1161</xdr:row>
      <xdr:rowOff>45720</xdr:rowOff>
    </xdr:to>
    <xdr:pic>
      <xdr:nvPicPr>
        <xdr:cNvPr id="93" name="Obrázek 100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7505875"/>
          <a:ext cx="85725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1162</xdr:row>
      <xdr:rowOff>0</xdr:rowOff>
    </xdr:from>
    <xdr:to>
      <xdr:col>1</xdr:col>
      <xdr:colOff>903394</xdr:colOff>
      <xdr:row>1167</xdr:row>
      <xdr:rowOff>45720</xdr:rowOff>
    </xdr:to>
    <xdr:pic>
      <xdr:nvPicPr>
        <xdr:cNvPr id="94" name="Obrázek 101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8648875"/>
          <a:ext cx="85725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1168</xdr:row>
      <xdr:rowOff>0</xdr:rowOff>
    </xdr:from>
    <xdr:to>
      <xdr:col>1</xdr:col>
      <xdr:colOff>903394</xdr:colOff>
      <xdr:row>1173</xdr:row>
      <xdr:rowOff>45720</xdr:rowOff>
    </xdr:to>
    <xdr:pic>
      <xdr:nvPicPr>
        <xdr:cNvPr id="95" name="Obrázek 102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39791875"/>
          <a:ext cx="85725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1201</xdr:row>
      <xdr:rowOff>15240</xdr:rowOff>
    </xdr:from>
    <xdr:to>
      <xdr:col>1</xdr:col>
      <xdr:colOff>615739</xdr:colOff>
      <xdr:row>1206</xdr:row>
      <xdr:rowOff>60960</xdr:rowOff>
    </xdr:to>
    <xdr:pic>
      <xdr:nvPicPr>
        <xdr:cNvPr id="96" name="Obrázek 103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246093615"/>
          <a:ext cx="80772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1207</xdr:row>
      <xdr:rowOff>30480</xdr:rowOff>
    </xdr:from>
    <xdr:to>
      <xdr:col>1</xdr:col>
      <xdr:colOff>615739</xdr:colOff>
      <xdr:row>1212</xdr:row>
      <xdr:rowOff>76200</xdr:rowOff>
    </xdr:to>
    <xdr:pic>
      <xdr:nvPicPr>
        <xdr:cNvPr id="97" name="Obrázek 104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247251855"/>
          <a:ext cx="80772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1217</xdr:row>
      <xdr:rowOff>152400</xdr:rowOff>
    </xdr:from>
    <xdr:to>
      <xdr:col>1</xdr:col>
      <xdr:colOff>613834</xdr:colOff>
      <xdr:row>1223</xdr:row>
      <xdr:rowOff>30480</xdr:rowOff>
    </xdr:to>
    <xdr:pic>
      <xdr:nvPicPr>
        <xdr:cNvPr id="98" name="Obrázek 105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49278775"/>
          <a:ext cx="60960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1238</xdr:row>
      <xdr:rowOff>83820</xdr:rowOff>
    </xdr:from>
    <xdr:to>
      <xdr:col>1</xdr:col>
      <xdr:colOff>899584</xdr:colOff>
      <xdr:row>1243</xdr:row>
      <xdr:rowOff>91440</xdr:rowOff>
    </xdr:to>
    <xdr:pic>
      <xdr:nvPicPr>
        <xdr:cNvPr id="99" name="Obrázek 106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53210695"/>
          <a:ext cx="113919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1246</xdr:row>
      <xdr:rowOff>0</xdr:rowOff>
    </xdr:from>
    <xdr:to>
      <xdr:col>1</xdr:col>
      <xdr:colOff>899584</xdr:colOff>
      <xdr:row>1250</xdr:row>
      <xdr:rowOff>129540</xdr:rowOff>
    </xdr:to>
    <xdr:pic>
      <xdr:nvPicPr>
        <xdr:cNvPr id="100" name="Obrázek 115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54650875"/>
          <a:ext cx="114681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1267</xdr:row>
      <xdr:rowOff>0</xdr:rowOff>
    </xdr:from>
    <xdr:to>
      <xdr:col>1</xdr:col>
      <xdr:colOff>899584</xdr:colOff>
      <xdr:row>1271</xdr:row>
      <xdr:rowOff>121920</xdr:rowOff>
    </xdr:to>
    <xdr:pic>
      <xdr:nvPicPr>
        <xdr:cNvPr id="101" name="Obrázek 116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58651375"/>
          <a:ext cx="113919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1308</xdr:row>
      <xdr:rowOff>0</xdr:rowOff>
    </xdr:from>
    <xdr:to>
      <xdr:col>1</xdr:col>
      <xdr:colOff>901489</xdr:colOff>
      <xdr:row>1312</xdr:row>
      <xdr:rowOff>121920</xdr:rowOff>
    </xdr:to>
    <xdr:pic>
      <xdr:nvPicPr>
        <xdr:cNvPr id="102" name="Obrázek 117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66461875"/>
          <a:ext cx="113919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1317</xdr:row>
      <xdr:rowOff>144780</xdr:rowOff>
    </xdr:from>
    <xdr:to>
      <xdr:col>1</xdr:col>
      <xdr:colOff>899584</xdr:colOff>
      <xdr:row>1322</xdr:row>
      <xdr:rowOff>91440</xdr:rowOff>
    </xdr:to>
    <xdr:pic>
      <xdr:nvPicPr>
        <xdr:cNvPr id="103" name="Obrázek 118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68321155"/>
          <a:ext cx="113919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1326</xdr:row>
      <xdr:rowOff>38100</xdr:rowOff>
    </xdr:from>
    <xdr:to>
      <xdr:col>1</xdr:col>
      <xdr:colOff>899584</xdr:colOff>
      <xdr:row>1330</xdr:row>
      <xdr:rowOff>152400</xdr:rowOff>
    </xdr:to>
    <xdr:pic>
      <xdr:nvPicPr>
        <xdr:cNvPr id="104" name="Obrázek 119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69928975"/>
          <a:ext cx="113919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1333</xdr:row>
      <xdr:rowOff>38100</xdr:rowOff>
    </xdr:from>
    <xdr:to>
      <xdr:col>1</xdr:col>
      <xdr:colOff>899584</xdr:colOff>
      <xdr:row>1336</xdr:row>
      <xdr:rowOff>129540</xdr:rowOff>
    </xdr:to>
    <xdr:pic>
      <xdr:nvPicPr>
        <xdr:cNvPr id="105" name="Obrázek 120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71262475"/>
          <a:ext cx="113919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1339</xdr:row>
      <xdr:rowOff>60960</xdr:rowOff>
    </xdr:from>
    <xdr:to>
      <xdr:col>1</xdr:col>
      <xdr:colOff>899584</xdr:colOff>
      <xdr:row>1343</xdr:row>
      <xdr:rowOff>129540</xdr:rowOff>
    </xdr:to>
    <xdr:pic>
      <xdr:nvPicPr>
        <xdr:cNvPr id="106" name="Obrázek 121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72428335"/>
          <a:ext cx="113919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1346</xdr:row>
      <xdr:rowOff>15240</xdr:rowOff>
    </xdr:from>
    <xdr:to>
      <xdr:col>1</xdr:col>
      <xdr:colOff>899584</xdr:colOff>
      <xdr:row>1350</xdr:row>
      <xdr:rowOff>15240</xdr:rowOff>
    </xdr:to>
    <xdr:pic>
      <xdr:nvPicPr>
        <xdr:cNvPr id="107" name="Obrázek 122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73716115"/>
          <a:ext cx="113919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1358</xdr:row>
      <xdr:rowOff>152400</xdr:rowOff>
    </xdr:from>
    <xdr:to>
      <xdr:col>1</xdr:col>
      <xdr:colOff>893445</xdr:colOff>
      <xdr:row>1362</xdr:row>
      <xdr:rowOff>106680</xdr:rowOff>
    </xdr:to>
    <xdr:pic>
      <xdr:nvPicPr>
        <xdr:cNvPr id="108" name="Obrázek 123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276139275"/>
          <a:ext cx="95631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1363</xdr:row>
      <xdr:rowOff>53340</xdr:rowOff>
    </xdr:from>
    <xdr:to>
      <xdr:col>1</xdr:col>
      <xdr:colOff>903394</xdr:colOff>
      <xdr:row>1367</xdr:row>
      <xdr:rowOff>53340</xdr:rowOff>
    </xdr:to>
    <xdr:pic>
      <xdr:nvPicPr>
        <xdr:cNvPr id="109" name="Obrázek 124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276992715"/>
          <a:ext cx="91059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1368</xdr:row>
      <xdr:rowOff>0</xdr:rowOff>
    </xdr:from>
    <xdr:to>
      <xdr:col>1</xdr:col>
      <xdr:colOff>882439</xdr:colOff>
      <xdr:row>1371</xdr:row>
      <xdr:rowOff>175260</xdr:rowOff>
    </xdr:to>
    <xdr:pic>
      <xdr:nvPicPr>
        <xdr:cNvPr id="110" name="Obrázek 125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77891875"/>
          <a:ext cx="8686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1372</xdr:row>
      <xdr:rowOff>152400</xdr:rowOff>
    </xdr:from>
    <xdr:to>
      <xdr:col>1</xdr:col>
      <xdr:colOff>891540</xdr:colOff>
      <xdr:row>1376</xdr:row>
      <xdr:rowOff>121920</xdr:rowOff>
    </xdr:to>
    <xdr:pic>
      <xdr:nvPicPr>
        <xdr:cNvPr id="111" name="Obrázek 126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78806275"/>
          <a:ext cx="113157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1385</xdr:row>
      <xdr:rowOff>45720</xdr:rowOff>
    </xdr:from>
    <xdr:to>
      <xdr:col>1</xdr:col>
      <xdr:colOff>903394</xdr:colOff>
      <xdr:row>1390</xdr:row>
      <xdr:rowOff>144780</xdr:rowOff>
    </xdr:to>
    <xdr:pic>
      <xdr:nvPicPr>
        <xdr:cNvPr id="112" name="Obrázek 127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81176095"/>
          <a:ext cx="105537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1393</xdr:row>
      <xdr:rowOff>167640</xdr:rowOff>
    </xdr:from>
    <xdr:to>
      <xdr:col>1</xdr:col>
      <xdr:colOff>901489</xdr:colOff>
      <xdr:row>1398</xdr:row>
      <xdr:rowOff>60960</xdr:rowOff>
    </xdr:to>
    <xdr:pic>
      <xdr:nvPicPr>
        <xdr:cNvPr id="113" name="Obrázek 128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2822015"/>
          <a:ext cx="115443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1402</xdr:row>
      <xdr:rowOff>15240</xdr:rowOff>
    </xdr:from>
    <xdr:to>
      <xdr:col>1</xdr:col>
      <xdr:colOff>893445</xdr:colOff>
      <xdr:row>1405</xdr:row>
      <xdr:rowOff>0</xdr:rowOff>
    </xdr:to>
    <xdr:pic>
      <xdr:nvPicPr>
        <xdr:cNvPr id="114" name="Obrázek 129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4384115"/>
          <a:ext cx="132207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1417</xdr:row>
      <xdr:rowOff>30480</xdr:rowOff>
    </xdr:from>
    <xdr:to>
      <xdr:col>1</xdr:col>
      <xdr:colOff>891540</xdr:colOff>
      <xdr:row>1422</xdr:row>
      <xdr:rowOff>167640</xdr:rowOff>
    </xdr:to>
    <xdr:pic>
      <xdr:nvPicPr>
        <xdr:cNvPr id="115" name="Obrázek 130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287256855"/>
          <a:ext cx="96393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1406</xdr:row>
      <xdr:rowOff>15240</xdr:rowOff>
    </xdr:from>
    <xdr:to>
      <xdr:col>1</xdr:col>
      <xdr:colOff>901489</xdr:colOff>
      <xdr:row>1411</xdr:row>
      <xdr:rowOff>76200</xdr:rowOff>
    </xdr:to>
    <xdr:pic>
      <xdr:nvPicPr>
        <xdr:cNvPr id="116" name="Obrázek 131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85146115"/>
          <a:ext cx="109347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1422</xdr:row>
      <xdr:rowOff>152400</xdr:rowOff>
    </xdr:from>
    <xdr:to>
      <xdr:col>1</xdr:col>
      <xdr:colOff>893445</xdr:colOff>
      <xdr:row>1427</xdr:row>
      <xdr:rowOff>30480</xdr:rowOff>
    </xdr:to>
    <xdr:pic>
      <xdr:nvPicPr>
        <xdr:cNvPr id="117" name="Obrázek 132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88331275"/>
          <a:ext cx="88011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1427</xdr:row>
      <xdr:rowOff>76200</xdr:rowOff>
    </xdr:from>
    <xdr:to>
      <xdr:col>1</xdr:col>
      <xdr:colOff>615739</xdr:colOff>
      <xdr:row>1432</xdr:row>
      <xdr:rowOff>106680</xdr:rowOff>
    </xdr:to>
    <xdr:pic>
      <xdr:nvPicPr>
        <xdr:cNvPr id="118" name="Obrázek 133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9207575"/>
          <a:ext cx="79248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1434</xdr:row>
      <xdr:rowOff>152400</xdr:rowOff>
    </xdr:from>
    <xdr:to>
      <xdr:col>1</xdr:col>
      <xdr:colOff>893445</xdr:colOff>
      <xdr:row>1439</xdr:row>
      <xdr:rowOff>106680</xdr:rowOff>
    </xdr:to>
    <xdr:pic>
      <xdr:nvPicPr>
        <xdr:cNvPr id="119" name="Obrázek 134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290617275"/>
          <a:ext cx="97155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1448</xdr:row>
      <xdr:rowOff>45720</xdr:rowOff>
    </xdr:from>
    <xdr:to>
      <xdr:col>1</xdr:col>
      <xdr:colOff>893445</xdr:colOff>
      <xdr:row>1452</xdr:row>
      <xdr:rowOff>152400</xdr:rowOff>
    </xdr:to>
    <xdr:pic>
      <xdr:nvPicPr>
        <xdr:cNvPr id="120" name="Obrázek 135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3177595"/>
          <a:ext cx="113157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1454</xdr:row>
      <xdr:rowOff>30480</xdr:rowOff>
    </xdr:from>
    <xdr:to>
      <xdr:col>1</xdr:col>
      <xdr:colOff>901489</xdr:colOff>
      <xdr:row>1456</xdr:row>
      <xdr:rowOff>541020</xdr:rowOff>
    </xdr:to>
    <xdr:pic>
      <xdr:nvPicPr>
        <xdr:cNvPr id="121" name="Obrázek 136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94305355"/>
          <a:ext cx="113919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1458</xdr:row>
      <xdr:rowOff>45720</xdr:rowOff>
    </xdr:from>
    <xdr:to>
      <xdr:col>1</xdr:col>
      <xdr:colOff>901489</xdr:colOff>
      <xdr:row>1460</xdr:row>
      <xdr:rowOff>601980</xdr:rowOff>
    </xdr:to>
    <xdr:pic>
      <xdr:nvPicPr>
        <xdr:cNvPr id="122" name="Obrázek 137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95463595"/>
          <a:ext cx="117729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1460</xdr:row>
      <xdr:rowOff>617220</xdr:rowOff>
    </xdr:from>
    <xdr:to>
      <xdr:col>1</xdr:col>
      <xdr:colOff>899584</xdr:colOff>
      <xdr:row>1460</xdr:row>
      <xdr:rowOff>1546860</xdr:rowOff>
    </xdr:to>
    <xdr:pic>
      <xdr:nvPicPr>
        <xdr:cNvPr id="123" name="Obrázek 138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96416095"/>
          <a:ext cx="117729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1462</xdr:row>
      <xdr:rowOff>129540</xdr:rowOff>
    </xdr:from>
    <xdr:to>
      <xdr:col>1</xdr:col>
      <xdr:colOff>899584</xdr:colOff>
      <xdr:row>1468</xdr:row>
      <xdr:rowOff>15240</xdr:rowOff>
    </xdr:to>
    <xdr:pic>
      <xdr:nvPicPr>
        <xdr:cNvPr id="124" name="Obrázek 139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97681015"/>
          <a:ext cx="117729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1478</xdr:row>
      <xdr:rowOff>83820</xdr:rowOff>
    </xdr:from>
    <xdr:to>
      <xdr:col>1</xdr:col>
      <xdr:colOff>899584</xdr:colOff>
      <xdr:row>1483</xdr:row>
      <xdr:rowOff>167640</xdr:rowOff>
    </xdr:to>
    <xdr:pic>
      <xdr:nvPicPr>
        <xdr:cNvPr id="125" name="Obrázek 142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00683295"/>
          <a:ext cx="129159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1486</xdr:row>
      <xdr:rowOff>53340</xdr:rowOff>
    </xdr:from>
    <xdr:to>
      <xdr:col>1</xdr:col>
      <xdr:colOff>893445</xdr:colOff>
      <xdr:row>1491</xdr:row>
      <xdr:rowOff>53340</xdr:rowOff>
    </xdr:to>
    <xdr:pic>
      <xdr:nvPicPr>
        <xdr:cNvPr id="126" name="Obrázek 143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02176815"/>
          <a:ext cx="114681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1500</xdr:row>
      <xdr:rowOff>45720</xdr:rowOff>
    </xdr:from>
    <xdr:to>
      <xdr:col>1</xdr:col>
      <xdr:colOff>891540</xdr:colOff>
      <xdr:row>1503</xdr:row>
      <xdr:rowOff>426720</xdr:rowOff>
    </xdr:to>
    <xdr:pic>
      <xdr:nvPicPr>
        <xdr:cNvPr id="127" name="Obrázek 144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05169570"/>
          <a:ext cx="115443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1495</xdr:row>
      <xdr:rowOff>38100</xdr:rowOff>
    </xdr:from>
    <xdr:to>
      <xdr:col>1</xdr:col>
      <xdr:colOff>901489</xdr:colOff>
      <xdr:row>1498</xdr:row>
      <xdr:rowOff>464820</xdr:rowOff>
    </xdr:to>
    <xdr:pic>
      <xdr:nvPicPr>
        <xdr:cNvPr id="128" name="Obrázek 145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03876075"/>
          <a:ext cx="110109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1505</xdr:row>
      <xdr:rowOff>38100</xdr:rowOff>
    </xdr:from>
    <xdr:to>
      <xdr:col>1</xdr:col>
      <xdr:colOff>899584</xdr:colOff>
      <xdr:row>1510</xdr:row>
      <xdr:rowOff>0</xdr:rowOff>
    </xdr:to>
    <xdr:pic>
      <xdr:nvPicPr>
        <xdr:cNvPr id="129" name="Obrázek 146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06400200"/>
          <a:ext cx="110109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137160</xdr:colOff>
      <xdr:row>1509</xdr:row>
      <xdr:rowOff>137160</xdr:rowOff>
    </xdr:from>
    <xdr:to>
      <xdr:col>1</xdr:col>
      <xdr:colOff>893445</xdr:colOff>
      <xdr:row>1514</xdr:row>
      <xdr:rowOff>167640</xdr:rowOff>
    </xdr:to>
    <xdr:pic>
      <xdr:nvPicPr>
        <xdr:cNvPr id="130" name="Obrázek 147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307261260"/>
          <a:ext cx="118491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1516</xdr:row>
      <xdr:rowOff>45720</xdr:rowOff>
    </xdr:from>
    <xdr:to>
      <xdr:col>1</xdr:col>
      <xdr:colOff>899584</xdr:colOff>
      <xdr:row>1522</xdr:row>
      <xdr:rowOff>15240</xdr:rowOff>
    </xdr:to>
    <xdr:pic>
      <xdr:nvPicPr>
        <xdr:cNvPr id="131" name="Obrázek 148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08503320"/>
          <a:ext cx="124587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</xdr:colOff>
      <xdr:row>1532</xdr:row>
      <xdr:rowOff>45720</xdr:rowOff>
    </xdr:from>
    <xdr:to>
      <xdr:col>1</xdr:col>
      <xdr:colOff>891540</xdr:colOff>
      <xdr:row>1537</xdr:row>
      <xdr:rowOff>76200</xdr:rowOff>
    </xdr:to>
    <xdr:pic>
      <xdr:nvPicPr>
        <xdr:cNvPr id="132" name="Obrázek 150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11798970"/>
          <a:ext cx="116967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1551</xdr:row>
      <xdr:rowOff>83820</xdr:rowOff>
    </xdr:from>
    <xdr:to>
      <xdr:col>1</xdr:col>
      <xdr:colOff>613834</xdr:colOff>
      <xdr:row>1553</xdr:row>
      <xdr:rowOff>670560</xdr:rowOff>
    </xdr:to>
    <xdr:pic>
      <xdr:nvPicPr>
        <xdr:cNvPr id="133" name="Obrázek 153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16228095"/>
          <a:ext cx="68580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1555</xdr:row>
      <xdr:rowOff>53340</xdr:rowOff>
    </xdr:from>
    <xdr:to>
      <xdr:col>1</xdr:col>
      <xdr:colOff>613834</xdr:colOff>
      <xdr:row>1560</xdr:row>
      <xdr:rowOff>83820</xdr:rowOff>
    </xdr:to>
    <xdr:pic>
      <xdr:nvPicPr>
        <xdr:cNvPr id="134" name="Obrázek 154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17512065"/>
          <a:ext cx="68580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1565</xdr:row>
      <xdr:rowOff>45720</xdr:rowOff>
    </xdr:from>
    <xdr:to>
      <xdr:col>1</xdr:col>
      <xdr:colOff>893445</xdr:colOff>
      <xdr:row>1567</xdr:row>
      <xdr:rowOff>571500</xdr:rowOff>
    </xdr:to>
    <xdr:pic>
      <xdr:nvPicPr>
        <xdr:cNvPr id="135" name="Obrázek 155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319409445"/>
          <a:ext cx="118491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1569</xdr:row>
      <xdr:rowOff>144780</xdr:rowOff>
    </xdr:from>
    <xdr:to>
      <xdr:col>1</xdr:col>
      <xdr:colOff>607695</xdr:colOff>
      <xdr:row>1574</xdr:row>
      <xdr:rowOff>76200</xdr:rowOff>
    </xdr:to>
    <xdr:pic>
      <xdr:nvPicPr>
        <xdr:cNvPr id="136" name="Obrázek 156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320689605"/>
          <a:ext cx="8001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1580</xdr:row>
      <xdr:rowOff>99060</xdr:rowOff>
    </xdr:from>
    <xdr:to>
      <xdr:col>1</xdr:col>
      <xdr:colOff>617644</xdr:colOff>
      <xdr:row>1585</xdr:row>
      <xdr:rowOff>38100</xdr:rowOff>
    </xdr:to>
    <xdr:pic>
      <xdr:nvPicPr>
        <xdr:cNvPr id="137" name="Obrázek 157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322739385"/>
          <a:ext cx="7924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1589</xdr:row>
      <xdr:rowOff>106680</xdr:rowOff>
    </xdr:from>
    <xdr:to>
      <xdr:col>1</xdr:col>
      <xdr:colOff>615739</xdr:colOff>
      <xdr:row>1594</xdr:row>
      <xdr:rowOff>45720</xdr:rowOff>
    </xdr:to>
    <xdr:pic>
      <xdr:nvPicPr>
        <xdr:cNvPr id="138" name="Obrázek 158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24461505"/>
          <a:ext cx="79248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1600</xdr:row>
      <xdr:rowOff>106680</xdr:rowOff>
    </xdr:from>
    <xdr:to>
      <xdr:col>1</xdr:col>
      <xdr:colOff>899584</xdr:colOff>
      <xdr:row>1604</xdr:row>
      <xdr:rowOff>137160</xdr:rowOff>
    </xdr:to>
    <xdr:pic>
      <xdr:nvPicPr>
        <xdr:cNvPr id="139" name="Obrázek 160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000">
          <a:off x="190500" y="326557005"/>
          <a:ext cx="108585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1612</xdr:row>
      <xdr:rowOff>99060</xdr:rowOff>
    </xdr:from>
    <xdr:to>
      <xdr:col>1</xdr:col>
      <xdr:colOff>607695</xdr:colOff>
      <xdr:row>1617</xdr:row>
      <xdr:rowOff>38100</xdr:rowOff>
    </xdr:to>
    <xdr:pic>
      <xdr:nvPicPr>
        <xdr:cNvPr id="140" name="Obrázek 161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" y="328835385"/>
          <a:ext cx="89154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1620</xdr:row>
      <xdr:rowOff>15240</xdr:rowOff>
    </xdr:from>
    <xdr:to>
      <xdr:col>1</xdr:col>
      <xdr:colOff>901489</xdr:colOff>
      <xdr:row>1624</xdr:row>
      <xdr:rowOff>76200</xdr:rowOff>
    </xdr:to>
    <xdr:pic>
      <xdr:nvPicPr>
        <xdr:cNvPr id="141" name="Obrázek 162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0275565"/>
          <a:ext cx="138303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1635</xdr:row>
      <xdr:rowOff>129540</xdr:rowOff>
    </xdr:from>
    <xdr:to>
      <xdr:col>1</xdr:col>
      <xdr:colOff>899584</xdr:colOff>
      <xdr:row>1639</xdr:row>
      <xdr:rowOff>106680</xdr:rowOff>
    </xdr:to>
    <xdr:pic>
      <xdr:nvPicPr>
        <xdr:cNvPr id="142" name="Obrázek 164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33247365"/>
          <a:ext cx="142113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1651</xdr:row>
      <xdr:rowOff>38100</xdr:rowOff>
    </xdr:from>
    <xdr:to>
      <xdr:col>1</xdr:col>
      <xdr:colOff>617644</xdr:colOff>
      <xdr:row>1655</xdr:row>
      <xdr:rowOff>144780</xdr:rowOff>
    </xdr:to>
    <xdr:pic>
      <xdr:nvPicPr>
        <xdr:cNvPr id="143" name="Obrázek 165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336203925"/>
          <a:ext cx="7772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1657</xdr:row>
      <xdr:rowOff>129540</xdr:rowOff>
    </xdr:from>
    <xdr:to>
      <xdr:col>1</xdr:col>
      <xdr:colOff>891540</xdr:colOff>
      <xdr:row>1661</xdr:row>
      <xdr:rowOff>144780</xdr:rowOff>
    </xdr:to>
    <xdr:pic>
      <xdr:nvPicPr>
        <xdr:cNvPr id="144" name="Obrázek 166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37438365"/>
          <a:ext cx="113157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1679</xdr:row>
      <xdr:rowOff>38100</xdr:rowOff>
    </xdr:from>
    <xdr:to>
      <xdr:col>1</xdr:col>
      <xdr:colOff>617644</xdr:colOff>
      <xdr:row>1684</xdr:row>
      <xdr:rowOff>137160</xdr:rowOff>
    </xdr:to>
    <xdr:pic>
      <xdr:nvPicPr>
        <xdr:cNvPr id="145" name="Obrázek 168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" y="341537925"/>
          <a:ext cx="8382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1686</xdr:row>
      <xdr:rowOff>30480</xdr:rowOff>
    </xdr:from>
    <xdr:to>
      <xdr:col>1</xdr:col>
      <xdr:colOff>880534</xdr:colOff>
      <xdr:row>1691</xdr:row>
      <xdr:rowOff>167640</xdr:rowOff>
    </xdr:to>
    <xdr:pic>
      <xdr:nvPicPr>
        <xdr:cNvPr id="146" name="Obrázek 169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42863805"/>
          <a:ext cx="99060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1693</xdr:row>
      <xdr:rowOff>38100</xdr:rowOff>
    </xdr:from>
    <xdr:to>
      <xdr:col>1</xdr:col>
      <xdr:colOff>901489</xdr:colOff>
      <xdr:row>1699</xdr:row>
      <xdr:rowOff>15240</xdr:rowOff>
    </xdr:to>
    <xdr:pic>
      <xdr:nvPicPr>
        <xdr:cNvPr id="147" name="Obrázek 170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44204925"/>
          <a:ext cx="110109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1703</xdr:row>
      <xdr:rowOff>106680</xdr:rowOff>
    </xdr:from>
    <xdr:to>
      <xdr:col>1</xdr:col>
      <xdr:colOff>903394</xdr:colOff>
      <xdr:row>1709</xdr:row>
      <xdr:rowOff>106680</xdr:rowOff>
    </xdr:to>
    <xdr:pic>
      <xdr:nvPicPr>
        <xdr:cNvPr id="148" name="Obrázek 171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346178505"/>
          <a:ext cx="9715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1713</xdr:row>
      <xdr:rowOff>38100</xdr:rowOff>
    </xdr:from>
    <xdr:to>
      <xdr:col>1</xdr:col>
      <xdr:colOff>605790</xdr:colOff>
      <xdr:row>1718</xdr:row>
      <xdr:rowOff>236220</xdr:rowOff>
    </xdr:to>
    <xdr:pic>
      <xdr:nvPicPr>
        <xdr:cNvPr id="149" name="Obrázek 172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" y="348014925"/>
          <a:ext cx="7162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1720</xdr:row>
      <xdr:rowOff>38100</xdr:rowOff>
    </xdr:from>
    <xdr:to>
      <xdr:col>1</xdr:col>
      <xdr:colOff>704850</xdr:colOff>
      <xdr:row>1725</xdr:row>
      <xdr:rowOff>144780</xdr:rowOff>
    </xdr:to>
    <xdr:pic>
      <xdr:nvPicPr>
        <xdr:cNvPr id="150" name="Obrázek 174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49462725"/>
          <a:ext cx="69723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434340</xdr:colOff>
      <xdr:row>1720</xdr:row>
      <xdr:rowOff>38100</xdr:rowOff>
    </xdr:from>
    <xdr:to>
      <xdr:col>1</xdr:col>
      <xdr:colOff>613834</xdr:colOff>
      <xdr:row>1725</xdr:row>
      <xdr:rowOff>144780</xdr:rowOff>
    </xdr:to>
    <xdr:pic>
      <xdr:nvPicPr>
        <xdr:cNvPr id="151" name="Obrázek 175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" y="349462725"/>
          <a:ext cx="67056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</xdr:colOff>
      <xdr:row>1755</xdr:row>
      <xdr:rowOff>53340</xdr:rowOff>
    </xdr:from>
    <xdr:to>
      <xdr:col>1</xdr:col>
      <xdr:colOff>615739</xdr:colOff>
      <xdr:row>1758</xdr:row>
      <xdr:rowOff>487680</xdr:rowOff>
    </xdr:to>
    <xdr:pic>
      <xdr:nvPicPr>
        <xdr:cNvPr id="152" name="Obrázek 176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" y="356145465"/>
          <a:ext cx="60960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1760</xdr:row>
      <xdr:rowOff>7620</xdr:rowOff>
    </xdr:from>
    <xdr:to>
      <xdr:col>1</xdr:col>
      <xdr:colOff>615739</xdr:colOff>
      <xdr:row>1765</xdr:row>
      <xdr:rowOff>0</xdr:rowOff>
    </xdr:to>
    <xdr:pic>
      <xdr:nvPicPr>
        <xdr:cNvPr id="153" name="Obrázek 177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357423720"/>
          <a:ext cx="6477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1766</xdr:row>
      <xdr:rowOff>91440</xdr:rowOff>
    </xdr:from>
    <xdr:to>
      <xdr:col>1</xdr:col>
      <xdr:colOff>605790</xdr:colOff>
      <xdr:row>1772</xdr:row>
      <xdr:rowOff>53340</xdr:rowOff>
    </xdr:to>
    <xdr:pic>
      <xdr:nvPicPr>
        <xdr:cNvPr id="154" name="Obrázek 178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" y="358650540"/>
          <a:ext cx="78486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1785</xdr:row>
      <xdr:rowOff>45720</xdr:rowOff>
    </xdr:from>
    <xdr:to>
      <xdr:col>1</xdr:col>
      <xdr:colOff>613834</xdr:colOff>
      <xdr:row>1790</xdr:row>
      <xdr:rowOff>91440</xdr:rowOff>
    </xdr:to>
    <xdr:pic>
      <xdr:nvPicPr>
        <xdr:cNvPr id="155" name="Obrázek 181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62224320"/>
          <a:ext cx="53340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1774</xdr:row>
      <xdr:rowOff>91440</xdr:rowOff>
    </xdr:from>
    <xdr:to>
      <xdr:col>1</xdr:col>
      <xdr:colOff>901489</xdr:colOff>
      <xdr:row>1778</xdr:row>
      <xdr:rowOff>53340</xdr:rowOff>
    </xdr:to>
    <xdr:pic>
      <xdr:nvPicPr>
        <xdr:cNvPr id="156" name="Obrázek 182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0174540"/>
          <a:ext cx="88011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</xdr:colOff>
      <xdr:row>1778</xdr:row>
      <xdr:rowOff>144780</xdr:rowOff>
    </xdr:from>
    <xdr:to>
      <xdr:col>1</xdr:col>
      <xdr:colOff>605790</xdr:colOff>
      <xdr:row>1784</xdr:row>
      <xdr:rowOff>38100</xdr:rowOff>
    </xdr:to>
    <xdr:pic>
      <xdr:nvPicPr>
        <xdr:cNvPr id="157" name="Obrázek 183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" y="360989880"/>
          <a:ext cx="48006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1470</xdr:row>
      <xdr:rowOff>144780</xdr:rowOff>
    </xdr:from>
    <xdr:to>
      <xdr:col>1</xdr:col>
      <xdr:colOff>903394</xdr:colOff>
      <xdr:row>1476</xdr:row>
      <xdr:rowOff>38100</xdr:rowOff>
    </xdr:to>
    <xdr:pic>
      <xdr:nvPicPr>
        <xdr:cNvPr id="158" name="Obrázek 201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299220255"/>
          <a:ext cx="100203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160020</xdr:colOff>
      <xdr:row>1527</xdr:row>
      <xdr:rowOff>38100</xdr:rowOff>
    </xdr:from>
    <xdr:to>
      <xdr:col>1</xdr:col>
      <xdr:colOff>899584</xdr:colOff>
      <xdr:row>1530</xdr:row>
      <xdr:rowOff>419100</xdr:rowOff>
    </xdr:to>
    <xdr:pic>
      <xdr:nvPicPr>
        <xdr:cNvPr id="159" name="Obrázek 202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10591200"/>
          <a:ext cx="115443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1543</xdr:row>
      <xdr:rowOff>45720</xdr:rowOff>
    </xdr:from>
    <xdr:to>
      <xdr:col>1</xdr:col>
      <xdr:colOff>615739</xdr:colOff>
      <xdr:row>1545</xdr:row>
      <xdr:rowOff>533400</xdr:rowOff>
    </xdr:to>
    <xdr:pic>
      <xdr:nvPicPr>
        <xdr:cNvPr id="160" name="Obrázek 203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3894470"/>
          <a:ext cx="7924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1547</xdr:row>
      <xdr:rowOff>38100</xdr:rowOff>
    </xdr:from>
    <xdr:to>
      <xdr:col>1</xdr:col>
      <xdr:colOff>615739</xdr:colOff>
      <xdr:row>1549</xdr:row>
      <xdr:rowOff>525780</xdr:rowOff>
    </xdr:to>
    <xdr:pic>
      <xdr:nvPicPr>
        <xdr:cNvPr id="161" name="Obrázek 204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5048900"/>
          <a:ext cx="7924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1669</xdr:row>
      <xdr:rowOff>0</xdr:rowOff>
    </xdr:from>
    <xdr:to>
      <xdr:col>1</xdr:col>
      <xdr:colOff>899584</xdr:colOff>
      <xdr:row>1673</xdr:row>
      <xdr:rowOff>15240</xdr:rowOff>
    </xdr:to>
    <xdr:pic>
      <xdr:nvPicPr>
        <xdr:cNvPr id="162" name="Obrázek 206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39594825"/>
          <a:ext cx="112395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1727</xdr:row>
      <xdr:rowOff>38100</xdr:rowOff>
    </xdr:from>
    <xdr:to>
      <xdr:col>1</xdr:col>
      <xdr:colOff>689610</xdr:colOff>
      <xdr:row>1732</xdr:row>
      <xdr:rowOff>144780</xdr:rowOff>
    </xdr:to>
    <xdr:pic>
      <xdr:nvPicPr>
        <xdr:cNvPr id="163" name="Obrázek 209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0796225"/>
          <a:ext cx="68961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1727</xdr:row>
      <xdr:rowOff>45720</xdr:rowOff>
    </xdr:from>
    <xdr:to>
      <xdr:col>1</xdr:col>
      <xdr:colOff>615739</xdr:colOff>
      <xdr:row>1732</xdr:row>
      <xdr:rowOff>144780</xdr:rowOff>
    </xdr:to>
    <xdr:pic>
      <xdr:nvPicPr>
        <xdr:cNvPr id="164" name="Obrázek 210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350803845"/>
          <a:ext cx="68580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1734</xdr:row>
      <xdr:rowOff>38100</xdr:rowOff>
    </xdr:from>
    <xdr:to>
      <xdr:col>1</xdr:col>
      <xdr:colOff>674370</xdr:colOff>
      <xdr:row>1739</xdr:row>
      <xdr:rowOff>137160</xdr:rowOff>
    </xdr:to>
    <xdr:pic>
      <xdr:nvPicPr>
        <xdr:cNvPr id="165" name="Obrázek 211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52129725"/>
          <a:ext cx="68199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403860</xdr:colOff>
      <xdr:row>1734</xdr:row>
      <xdr:rowOff>38100</xdr:rowOff>
    </xdr:from>
    <xdr:to>
      <xdr:col>1</xdr:col>
      <xdr:colOff>615739</xdr:colOff>
      <xdr:row>1739</xdr:row>
      <xdr:rowOff>144780</xdr:rowOff>
    </xdr:to>
    <xdr:pic>
      <xdr:nvPicPr>
        <xdr:cNvPr id="166" name="Obrázek 212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352129725"/>
          <a:ext cx="69342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1741</xdr:row>
      <xdr:rowOff>38100</xdr:rowOff>
    </xdr:from>
    <xdr:to>
      <xdr:col>1</xdr:col>
      <xdr:colOff>689610</xdr:colOff>
      <xdr:row>1746</xdr:row>
      <xdr:rowOff>137160</xdr:rowOff>
    </xdr:to>
    <xdr:pic>
      <xdr:nvPicPr>
        <xdr:cNvPr id="167" name="Obrázek 213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3463225"/>
          <a:ext cx="68961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1741</xdr:row>
      <xdr:rowOff>38100</xdr:rowOff>
    </xdr:from>
    <xdr:to>
      <xdr:col>1</xdr:col>
      <xdr:colOff>615739</xdr:colOff>
      <xdr:row>1746</xdr:row>
      <xdr:rowOff>144780</xdr:rowOff>
    </xdr:to>
    <xdr:pic>
      <xdr:nvPicPr>
        <xdr:cNvPr id="168" name="Obrázek 214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353463225"/>
          <a:ext cx="6858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1748</xdr:row>
      <xdr:rowOff>38100</xdr:rowOff>
    </xdr:from>
    <xdr:to>
      <xdr:col>1</xdr:col>
      <xdr:colOff>697230</xdr:colOff>
      <xdr:row>1753</xdr:row>
      <xdr:rowOff>137160</xdr:rowOff>
    </xdr:to>
    <xdr:pic>
      <xdr:nvPicPr>
        <xdr:cNvPr id="169" name="Obrázek 215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4796725"/>
          <a:ext cx="69723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1748</xdr:row>
      <xdr:rowOff>38100</xdr:rowOff>
    </xdr:from>
    <xdr:to>
      <xdr:col>1</xdr:col>
      <xdr:colOff>615739</xdr:colOff>
      <xdr:row>1753</xdr:row>
      <xdr:rowOff>144780</xdr:rowOff>
    </xdr:to>
    <xdr:pic>
      <xdr:nvPicPr>
        <xdr:cNvPr id="170" name="Obrázek 216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54796725"/>
          <a:ext cx="67818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74083</xdr:colOff>
      <xdr:row>66</xdr:row>
      <xdr:rowOff>0</xdr:rowOff>
    </xdr:from>
    <xdr:to>
      <xdr:col>1</xdr:col>
      <xdr:colOff>1095154</xdr:colOff>
      <xdr:row>71</xdr:row>
      <xdr:rowOff>109130</xdr:rowOff>
    </xdr:to>
    <xdr:pic>
      <xdr:nvPicPr>
        <xdr:cNvPr id="171" name="Obrázek 170">
          <a:extLst>
            <a:ext uri="{FF2B5EF4-FFF2-40B4-BE49-F238E27FC236}">
              <a16:creationId xmlns:a16="http://schemas.microsoft.com/office/drawing/2014/main" xmlns="" id="{9561F24C-16E8-4EF5-B2F5-6B9788A58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13123333"/>
          <a:ext cx="1349154" cy="1061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1397000</xdr:colOff>
      <xdr:row>11</xdr:row>
      <xdr:rowOff>190500</xdr:rowOff>
    </xdr:from>
    <xdr:to>
      <xdr:col>3</xdr:col>
      <xdr:colOff>2882900</xdr:colOff>
      <xdr:row>13</xdr:row>
      <xdr:rowOff>0</xdr:rowOff>
    </xdr:to>
    <xdr:sp macro="[0]!Create_List" textlink="">
      <xdr:nvSpPr>
        <xdr:cNvPr id="2" name="Obdélní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132667" y="2529417"/>
          <a:ext cx="1485900" cy="254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Vytvo</a:t>
          </a:r>
          <a:r>
            <a:rPr lang="cs-CZ" sz="1100"/>
            <a:t>ř</a:t>
          </a:r>
          <a:r>
            <a:rPr lang="en-US" sz="1100"/>
            <a:t>it</a:t>
          </a:r>
          <a:r>
            <a:rPr lang="en-US" sz="1100" baseline="0"/>
            <a:t> objedn</a:t>
          </a:r>
          <a:r>
            <a:rPr lang="cs-CZ" sz="1100" baseline="0"/>
            <a:t>ávku</a:t>
          </a:r>
          <a:endParaRPr lang="cs-CZ" sz="1100"/>
        </a:p>
      </xdr:txBody>
    </xdr:sp>
    <xdr:clientData/>
  </xdr:twoCellAnchor>
  <xdr:twoCellAnchor>
    <xdr:from>
      <xdr:col>6</xdr:col>
      <xdr:colOff>423333</xdr:colOff>
      <xdr:row>11</xdr:row>
      <xdr:rowOff>190500</xdr:rowOff>
    </xdr:from>
    <xdr:to>
      <xdr:col>9</xdr:col>
      <xdr:colOff>173566</xdr:colOff>
      <xdr:row>13</xdr:row>
      <xdr:rowOff>9525</xdr:rowOff>
    </xdr:to>
    <xdr:sp macro="[0]!Clear_List" textlink="">
      <xdr:nvSpPr>
        <xdr:cNvPr id="3" name="Obdélník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556500" y="2529417"/>
          <a:ext cx="1528233" cy="2635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Vymazat</a:t>
          </a:r>
          <a:r>
            <a:rPr lang="en-US" sz="1100" baseline="0"/>
            <a:t> objedn</a:t>
          </a:r>
          <a:r>
            <a:rPr lang="cs-CZ" sz="1100" baseline="0"/>
            <a:t>á</a:t>
          </a:r>
          <a:r>
            <a:rPr lang="en-US" sz="1100" baseline="0"/>
            <a:t>vku</a:t>
          </a:r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ulka32" displayName="Tabulka32" ref="C7:O1800" headerRowCount="0" totalsRowShown="0" headerRowDxfId="29" dataDxfId="27" headerRowBorderDxfId="28" tableBorderDxfId="26">
  <tableColumns count="13">
    <tableColumn id="1" name="Sloupec1" headerRowDxfId="25" dataDxfId="24"/>
    <tableColumn id="2" name="Sloupec2" headerRowDxfId="23" dataDxfId="22"/>
    <tableColumn id="3" name="Sloupec3" headerRowDxfId="21" dataDxfId="20"/>
    <tableColumn id="4" name="Sloupec4" headerRowDxfId="19" dataDxfId="18"/>
    <tableColumn id="6" name="Sloupec6" headerRowDxfId="17" dataDxfId="16"/>
    <tableColumn id="7" name="Sloupec7" headerRowDxfId="15" dataDxfId="14"/>
    <tableColumn id="8" name="Sloupec8" headerRowDxfId="13" dataDxfId="12"/>
    <tableColumn id="16" name="Sloupec15" headerRowDxfId="11" dataDxfId="10"/>
    <tableColumn id="9" name="Sloupec9" headerRowDxfId="9" dataDxfId="8"/>
    <tableColumn id="10" name="Sloupec10" headerRowDxfId="7" dataDxfId="6"/>
    <tableColumn id="13" name="Sloupec13" headerRowDxfId="5" dataDxfId="4"/>
    <tableColumn id="11" name="Sloupec5" headerRowDxfId="3" dataDxfId="2"/>
    <tableColumn id="14" name="Sloupec14" headerRowDxfId="1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36"/>
  <sheetViews>
    <sheetView zoomScale="90" zoomScaleNormal="90" workbookViewId="0">
      <selection activeCell="F4" sqref="F4:K4"/>
    </sheetView>
  </sheetViews>
  <sheetFormatPr defaultColWidth="8.85546875" defaultRowHeight="15" x14ac:dyDescent="0.25"/>
  <cols>
    <col min="3" max="3" width="8.28515625" customWidth="1"/>
    <col min="4" max="4" width="63.140625" bestFit="1" customWidth="1"/>
  </cols>
  <sheetData>
    <row r="1" spans="1:12" ht="21" x14ac:dyDescent="0.25">
      <c r="A1" s="128" t="s">
        <v>2707</v>
      </c>
      <c r="B1" s="18"/>
      <c r="C1" s="19"/>
      <c r="D1" s="129"/>
      <c r="E1" s="130"/>
      <c r="F1" s="129"/>
      <c r="G1" s="131"/>
      <c r="H1" s="132"/>
      <c r="I1" s="20"/>
      <c r="J1" s="18"/>
      <c r="K1" s="20"/>
      <c r="L1" s="20"/>
    </row>
    <row r="2" spans="1:12" s="105" customFormat="1" ht="12" x14ac:dyDescent="0.2">
      <c r="A2" s="97"/>
      <c r="B2" s="98"/>
      <c r="C2" s="99"/>
      <c r="D2" s="100"/>
      <c r="E2" s="101"/>
      <c r="F2" s="100"/>
      <c r="G2" s="102"/>
      <c r="H2" s="103"/>
      <c r="I2" s="104"/>
      <c r="J2" s="104"/>
      <c r="K2" s="103"/>
      <c r="L2" s="104"/>
    </row>
    <row r="3" spans="1:12" ht="23.25" x14ac:dyDescent="0.35">
      <c r="A3" s="36"/>
      <c r="B3" s="179" t="s">
        <v>2683</v>
      </c>
      <c r="C3" s="106"/>
      <c r="D3" s="106"/>
      <c r="E3" s="198" t="s">
        <v>2684</v>
      </c>
      <c r="F3" s="199"/>
      <c r="G3" s="199"/>
    </row>
    <row r="4" spans="1:12" ht="18.75" x14ac:dyDescent="0.3">
      <c r="A4" s="36"/>
      <c r="B4" s="107" t="s">
        <v>2685</v>
      </c>
      <c r="C4" s="108"/>
      <c r="D4" s="108"/>
      <c r="E4" s="109" t="s">
        <v>2686</v>
      </c>
      <c r="F4" s="200" t="s">
        <v>2703</v>
      </c>
      <c r="G4" s="201"/>
      <c r="H4" s="197"/>
      <c r="I4" s="197"/>
      <c r="J4" s="197"/>
      <c r="K4" s="197"/>
      <c r="L4" s="110"/>
    </row>
    <row r="5" spans="1:12" x14ac:dyDescent="0.25">
      <c r="A5" s="36"/>
      <c r="B5" s="111" t="s">
        <v>2687</v>
      </c>
      <c r="C5" s="112"/>
      <c r="D5" s="112"/>
      <c r="E5" s="113" t="s">
        <v>2688</v>
      </c>
      <c r="F5" s="195" t="s">
        <v>2703</v>
      </c>
      <c r="G5" s="196"/>
      <c r="H5" s="197"/>
      <c r="I5" s="197"/>
      <c r="J5" s="197"/>
      <c r="K5" s="197"/>
    </row>
    <row r="6" spans="1:12" x14ac:dyDescent="0.25">
      <c r="A6" s="36"/>
      <c r="B6" s="111" t="s">
        <v>2689</v>
      </c>
      <c r="C6" s="112"/>
      <c r="D6" s="112"/>
      <c r="E6" s="113" t="s">
        <v>2690</v>
      </c>
      <c r="F6" s="195" t="s">
        <v>2703</v>
      </c>
      <c r="G6" s="196"/>
      <c r="H6" s="197"/>
      <c r="I6" s="197"/>
      <c r="J6" s="197"/>
      <c r="K6" s="197"/>
    </row>
    <row r="7" spans="1:12" x14ac:dyDescent="0.25">
      <c r="A7" s="36"/>
      <c r="B7" s="111" t="s">
        <v>2691</v>
      </c>
      <c r="C7" s="112"/>
      <c r="D7" s="112"/>
      <c r="E7" s="113" t="s">
        <v>2692</v>
      </c>
      <c r="F7" s="195" t="s">
        <v>2703</v>
      </c>
      <c r="G7" s="196"/>
      <c r="H7" s="197"/>
      <c r="I7" s="197"/>
      <c r="J7" s="197"/>
      <c r="K7" s="197"/>
    </row>
    <row r="8" spans="1:12" x14ac:dyDescent="0.25">
      <c r="A8" s="36"/>
      <c r="B8" s="111" t="s">
        <v>2693</v>
      </c>
      <c r="C8" s="112"/>
      <c r="D8" s="112"/>
      <c r="E8" s="113" t="s">
        <v>2694</v>
      </c>
      <c r="F8" s="195" t="s">
        <v>2703</v>
      </c>
      <c r="G8" s="196"/>
      <c r="H8" s="197"/>
      <c r="I8" s="197"/>
      <c r="J8" s="197"/>
      <c r="K8" s="197"/>
    </row>
    <row r="9" spans="1:12" x14ac:dyDescent="0.25">
      <c r="A9" s="36"/>
      <c r="B9" s="114" t="s">
        <v>2695</v>
      </c>
      <c r="C9" s="112"/>
      <c r="D9" s="112"/>
      <c r="E9" s="113" t="s">
        <v>2696</v>
      </c>
      <c r="F9" s="195" t="s">
        <v>2703</v>
      </c>
      <c r="G9" s="196"/>
      <c r="H9" s="197"/>
      <c r="I9" s="197"/>
      <c r="J9" s="197"/>
      <c r="K9" s="197"/>
    </row>
    <row r="10" spans="1:12" x14ac:dyDescent="0.25">
      <c r="A10" s="36"/>
      <c r="B10" s="114" t="s">
        <v>2697</v>
      </c>
      <c r="C10" s="112"/>
      <c r="D10" s="112"/>
      <c r="E10" s="113" t="s">
        <v>2698</v>
      </c>
      <c r="F10" s="195" t="s">
        <v>2703</v>
      </c>
      <c r="G10" s="196"/>
      <c r="H10" s="197"/>
      <c r="I10" s="197"/>
      <c r="J10" s="197"/>
      <c r="K10" s="197"/>
    </row>
    <row r="11" spans="1:12" ht="18.75" x14ac:dyDescent="0.3">
      <c r="A11" s="36"/>
      <c r="B11" s="107" t="s">
        <v>2699</v>
      </c>
      <c r="C11" s="108"/>
      <c r="D11" s="108"/>
      <c r="E11" s="133" t="s">
        <v>1</v>
      </c>
      <c r="F11" s="202">
        <v>0</v>
      </c>
      <c r="G11" s="203"/>
      <c r="H11" s="204" t="s">
        <v>2677</v>
      </c>
      <c r="I11" s="205"/>
      <c r="J11" s="206">
        <v>0</v>
      </c>
      <c r="K11" s="207"/>
      <c r="L11" s="110"/>
    </row>
    <row r="12" spans="1:12" s="123" customFormat="1" ht="15.75" x14ac:dyDescent="0.25">
      <c r="A12" s="13"/>
      <c r="B12" s="115"/>
      <c r="C12" s="116"/>
      <c r="D12" s="117"/>
      <c r="E12" s="118"/>
      <c r="F12" s="117"/>
      <c r="G12" s="119"/>
      <c r="H12" s="120"/>
      <c r="I12" s="121"/>
      <c r="J12" s="122"/>
      <c r="K12" s="120"/>
      <c r="L12" s="121"/>
    </row>
    <row r="13" spans="1:12" ht="18.75" x14ac:dyDescent="0.25">
      <c r="A13" s="134"/>
      <c r="B13" s="135"/>
      <c r="C13" s="136"/>
      <c r="D13" s="137"/>
      <c r="E13" s="138"/>
      <c r="F13" s="137"/>
      <c r="G13" s="139"/>
      <c r="H13" s="140"/>
      <c r="I13" s="141"/>
      <c r="J13" s="134"/>
      <c r="K13" s="142"/>
      <c r="L13" s="142"/>
    </row>
    <row r="14" spans="1:12" ht="15.75" x14ac:dyDescent="0.25">
      <c r="A14" s="150"/>
      <c r="B14" s="151"/>
      <c r="C14" s="152"/>
      <c r="D14" s="153"/>
      <c r="E14" s="154"/>
      <c r="F14" s="153"/>
      <c r="G14" s="151"/>
      <c r="H14" s="155"/>
      <c r="I14" s="156"/>
      <c r="J14" s="151"/>
      <c r="K14" s="157"/>
      <c r="L14" s="157"/>
    </row>
    <row r="15" spans="1:12" x14ac:dyDescent="0.25">
      <c r="A15" s="158"/>
      <c r="B15" s="218"/>
      <c r="C15" s="209"/>
      <c r="D15" s="208"/>
      <c r="E15" s="209"/>
      <c r="F15" s="209"/>
      <c r="G15" s="219"/>
      <c r="H15" s="209"/>
      <c r="I15" s="158"/>
      <c r="J15" s="220"/>
      <c r="K15" s="209"/>
      <c r="L15" s="158"/>
    </row>
    <row r="16" spans="1:12" ht="14.45" customHeight="1" x14ac:dyDescent="0.25">
      <c r="A16" s="162"/>
      <c r="B16" s="215"/>
      <c r="C16" s="211"/>
      <c r="D16" s="210"/>
      <c r="E16" s="211"/>
      <c r="F16" s="211"/>
      <c r="G16" s="216"/>
      <c r="H16" s="211"/>
      <c r="I16" s="163"/>
      <c r="J16" s="217"/>
      <c r="K16" s="211"/>
      <c r="L16" s="164"/>
    </row>
    <row r="17" spans="2:11" s="110" customFormat="1" ht="19.899999999999999" customHeight="1" x14ac:dyDescent="0.3">
      <c r="B17" s="107"/>
      <c r="C17" s="108"/>
      <c r="D17" s="108"/>
      <c r="E17" s="143"/>
      <c r="F17" s="212"/>
      <c r="G17" s="213"/>
      <c r="H17" s="214"/>
      <c r="I17" s="214"/>
      <c r="J17" s="214"/>
      <c r="K17" s="214"/>
    </row>
    <row r="18" spans="2:11" ht="19.899999999999999" customHeight="1" x14ac:dyDescent="0.25"/>
    <row r="19" spans="2:11" ht="19.899999999999999" customHeight="1" x14ac:dyDescent="0.35">
      <c r="B19" s="144"/>
      <c r="C19" s="145"/>
    </row>
    <row r="20" spans="2:11" ht="19.899999999999999" customHeight="1" x14ac:dyDescent="0.35">
      <c r="B20" s="144"/>
      <c r="C20" s="146"/>
      <c r="D20" s="147"/>
    </row>
    <row r="21" spans="2:11" ht="19.899999999999999" customHeight="1" x14ac:dyDescent="0.35">
      <c r="B21" s="144"/>
      <c r="C21" s="146"/>
      <c r="D21" s="148"/>
    </row>
    <row r="22" spans="2:11" ht="19.899999999999999" customHeight="1" x14ac:dyDescent="0.35">
      <c r="B22" s="144"/>
      <c r="C22" s="146"/>
      <c r="D22" s="148"/>
    </row>
    <row r="23" spans="2:11" ht="19.899999999999999" customHeight="1" x14ac:dyDescent="0.35">
      <c r="B23" s="144"/>
      <c r="C23" s="146"/>
      <c r="D23" s="148"/>
    </row>
    <row r="24" spans="2:11" ht="19.899999999999999" customHeight="1" x14ac:dyDescent="0.35">
      <c r="B24" s="144"/>
      <c r="C24" s="146"/>
      <c r="D24" s="148"/>
    </row>
    <row r="25" spans="2:11" ht="19.899999999999999" customHeight="1" x14ac:dyDescent="0.35">
      <c r="B25" s="144"/>
      <c r="C25" s="146"/>
      <c r="D25" s="148"/>
    </row>
    <row r="26" spans="2:11" ht="19.899999999999999" customHeight="1" x14ac:dyDescent="0.35">
      <c r="B26" s="144"/>
      <c r="C26" s="146"/>
      <c r="D26" s="149"/>
    </row>
    <row r="27" spans="2:11" ht="19.899999999999999" customHeight="1" x14ac:dyDescent="0.35">
      <c r="B27" s="144"/>
      <c r="C27" s="146"/>
      <c r="D27" s="149"/>
    </row>
    <row r="28" spans="2:11" ht="19.899999999999999" customHeight="1" x14ac:dyDescent="0.35">
      <c r="B28" s="144"/>
      <c r="C28" s="146"/>
      <c r="D28" s="148"/>
    </row>
    <row r="29" spans="2:11" ht="21" x14ac:dyDescent="0.35">
      <c r="B29" s="144"/>
      <c r="C29" s="146"/>
    </row>
    <row r="30" spans="2:11" ht="21" x14ac:dyDescent="0.35">
      <c r="B30" s="144"/>
      <c r="C30" s="146"/>
    </row>
    <row r="31" spans="2:11" ht="21" x14ac:dyDescent="0.35">
      <c r="B31" s="144"/>
      <c r="C31" s="146"/>
    </row>
    <row r="32" spans="2:11" ht="21" x14ac:dyDescent="0.35">
      <c r="B32" s="144"/>
      <c r="C32" s="146"/>
    </row>
    <row r="33" spans="2:3" ht="21" x14ac:dyDescent="0.35">
      <c r="B33" s="144"/>
      <c r="C33" s="146"/>
    </row>
    <row r="34" spans="2:3" ht="21" x14ac:dyDescent="0.35">
      <c r="B34" s="144"/>
      <c r="C34" s="146"/>
    </row>
    <row r="35" spans="2:3" ht="21" x14ac:dyDescent="0.35">
      <c r="B35" s="144"/>
      <c r="C35" s="146"/>
    </row>
    <row r="36" spans="2:3" ht="21" x14ac:dyDescent="0.35">
      <c r="B36" s="144"/>
      <c r="C36" s="146"/>
    </row>
  </sheetData>
  <mergeCells count="20">
    <mergeCell ref="D15:F15"/>
    <mergeCell ref="D16:F16"/>
    <mergeCell ref="F17:K17"/>
    <mergeCell ref="B16:C16"/>
    <mergeCell ref="G16:H16"/>
    <mergeCell ref="J16:K16"/>
    <mergeCell ref="B15:C15"/>
    <mergeCell ref="G15:H15"/>
    <mergeCell ref="J15:K15"/>
    <mergeCell ref="F9:K9"/>
    <mergeCell ref="F10:K10"/>
    <mergeCell ref="F11:G11"/>
    <mergeCell ref="H11:I11"/>
    <mergeCell ref="J11:K11"/>
    <mergeCell ref="F8:K8"/>
    <mergeCell ref="E3:G3"/>
    <mergeCell ref="F4:K4"/>
    <mergeCell ref="F5:K5"/>
    <mergeCell ref="F6:K6"/>
    <mergeCell ref="F7:K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N1800"/>
  <sheetViews>
    <sheetView tabSelected="1" topLeftCell="A123" zoomScale="85" zoomScaleNormal="85" workbookViewId="0">
      <selection activeCell="K148" sqref="K148"/>
    </sheetView>
  </sheetViews>
  <sheetFormatPr defaultRowHeight="15" x14ac:dyDescent="0.25"/>
  <cols>
    <col min="1" max="1" width="4.85546875" customWidth="1"/>
    <col min="2" max="2" width="17.7109375" customWidth="1"/>
    <col min="3" max="3" width="9.5703125" customWidth="1"/>
    <col min="4" max="4" width="37" customWidth="1"/>
    <col min="5" max="5" width="27.28515625" customWidth="1"/>
    <col min="6" max="6" width="7.140625" customWidth="1"/>
    <col min="7" max="7" width="6.5703125" customWidth="1"/>
    <col min="8" max="8" width="10.28515625" customWidth="1"/>
    <col min="9" max="9" width="12" customWidth="1"/>
    <col min="10" max="10" width="9.7109375" customWidth="1"/>
    <col min="11" max="11" width="11" customWidth="1"/>
    <col min="12" max="12" width="14.85546875" customWidth="1"/>
    <col min="13" max="13" width="10" customWidth="1"/>
    <col min="14" max="14" width="11.140625" customWidth="1"/>
    <col min="15" max="15" width="16" customWidth="1"/>
    <col min="18" max="18" width="19.42578125" style="145" customWidth="1"/>
  </cols>
  <sheetData>
    <row r="1" spans="1:248" s="17" customFormat="1" ht="21" x14ac:dyDescent="0.25">
      <c r="A1" s="16" t="s">
        <v>2708</v>
      </c>
      <c r="C1" s="18"/>
      <c r="D1" s="19"/>
      <c r="E1" s="19"/>
      <c r="F1" s="19"/>
      <c r="G1" s="19"/>
      <c r="H1" s="18"/>
      <c r="I1" s="18"/>
      <c r="J1" s="21" t="s">
        <v>2676</v>
      </c>
      <c r="K1" s="20"/>
      <c r="L1" s="20"/>
      <c r="M1" s="20"/>
      <c r="N1" s="20"/>
      <c r="O1" s="20"/>
      <c r="P1" s="22"/>
      <c r="Q1" s="22"/>
      <c r="R1" s="190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</row>
    <row r="2" spans="1:248" s="32" customFormat="1" ht="18.75" x14ac:dyDescent="0.25">
      <c r="A2" s="23"/>
      <c r="B2" s="23"/>
      <c r="C2" s="24"/>
      <c r="D2" s="25"/>
      <c r="E2" s="25"/>
      <c r="F2" s="25"/>
      <c r="G2" s="27"/>
      <c r="H2" s="24"/>
      <c r="I2" s="24"/>
      <c r="J2" s="28" t="s">
        <v>0</v>
      </c>
      <c r="K2" s="26"/>
      <c r="L2" s="29" t="s">
        <v>2677</v>
      </c>
      <c r="M2" s="175" t="s">
        <v>1</v>
      </c>
      <c r="N2" s="26"/>
      <c r="O2" s="30" t="s">
        <v>2678</v>
      </c>
      <c r="P2" s="23"/>
      <c r="Q2" s="23"/>
      <c r="R2" s="24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31"/>
      <c r="IJ2" s="31"/>
      <c r="IK2" s="31"/>
      <c r="IL2" s="31"/>
      <c r="IM2" s="31"/>
      <c r="IN2" s="31"/>
    </row>
    <row r="3" spans="1:248" s="36" customFormat="1" ht="26.25" x14ac:dyDescent="0.25">
      <c r="A3" s="1"/>
      <c r="B3" s="1"/>
      <c r="C3" s="2"/>
      <c r="D3" s="3"/>
      <c r="E3" s="3"/>
      <c r="F3" s="3"/>
      <c r="G3" s="3"/>
      <c r="H3" s="3"/>
      <c r="I3" s="3"/>
      <c r="J3" s="33" t="s">
        <v>2</v>
      </c>
      <c r="K3" s="177"/>
      <c r="L3" s="34">
        <f>SUM(L8:L1800)</f>
        <v>0</v>
      </c>
      <c r="M3" s="174">
        <f>'PVC-u registrace'!F11</f>
        <v>0</v>
      </c>
      <c r="N3" s="4"/>
      <c r="O3" s="35">
        <f>SUM(O8:O1800)</f>
        <v>0</v>
      </c>
      <c r="R3" s="191"/>
    </row>
    <row r="4" spans="1:248" s="44" customFormat="1" ht="18.75" x14ac:dyDescent="0.25">
      <c r="A4" s="37"/>
      <c r="B4" s="38"/>
      <c r="C4" s="39"/>
      <c r="D4" s="40"/>
      <c r="E4" s="40"/>
      <c r="F4" s="40"/>
      <c r="G4" s="40"/>
      <c r="H4" s="39"/>
      <c r="I4" s="39"/>
      <c r="J4" s="5" t="s">
        <v>2</v>
      </c>
      <c r="K4" s="41"/>
      <c r="L4" s="42"/>
      <c r="M4" s="39"/>
      <c r="N4" s="41"/>
      <c r="O4" s="38"/>
      <c r="P4" s="43"/>
      <c r="Q4" s="43"/>
      <c r="R4" s="192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</row>
    <row r="5" spans="1:248" s="44" customFormat="1" ht="18.75" x14ac:dyDescent="0.25">
      <c r="A5" s="45" t="s">
        <v>2681</v>
      </c>
      <c r="B5" s="46"/>
      <c r="C5" s="47"/>
      <c r="D5" s="48"/>
      <c r="E5" s="48"/>
      <c r="F5" s="48"/>
      <c r="G5" s="48"/>
      <c r="H5" s="47"/>
      <c r="I5" s="47"/>
      <c r="J5" s="6"/>
      <c r="K5" s="49"/>
      <c r="L5" s="50"/>
      <c r="M5" s="47"/>
      <c r="N5" s="49"/>
      <c r="O5" s="46"/>
      <c r="P5" s="43"/>
      <c r="Q5" s="43"/>
      <c r="R5" s="192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</row>
    <row r="6" spans="1:248" s="51" customFormat="1" ht="27.75" customHeight="1" x14ac:dyDescent="0.25">
      <c r="A6" s="221" t="s">
        <v>1815</v>
      </c>
      <c r="B6" s="222"/>
      <c r="C6" s="167" t="s">
        <v>1816</v>
      </c>
      <c r="D6" s="168" t="s">
        <v>1817</v>
      </c>
      <c r="E6" s="168" t="s">
        <v>1818</v>
      </c>
      <c r="F6" s="168" t="s">
        <v>1820</v>
      </c>
      <c r="G6" s="168" t="s">
        <v>1819</v>
      </c>
      <c r="H6" s="168" t="s">
        <v>1833</v>
      </c>
      <c r="I6" s="169" t="s">
        <v>2682</v>
      </c>
      <c r="J6" s="170" t="s">
        <v>2680</v>
      </c>
      <c r="K6" s="178" t="s">
        <v>2704</v>
      </c>
      <c r="L6" s="172" t="s">
        <v>2679</v>
      </c>
      <c r="M6" s="176" t="s">
        <v>1</v>
      </c>
      <c r="N6" s="171" t="s">
        <v>2705</v>
      </c>
      <c r="O6" s="173" t="s">
        <v>2678</v>
      </c>
      <c r="R6" s="193"/>
    </row>
    <row r="7" spans="1:248" s="14" customFormat="1" ht="15.75" x14ac:dyDescent="0.25">
      <c r="A7" s="7" t="s">
        <v>1822</v>
      </c>
      <c r="B7" s="8"/>
      <c r="C7" s="9"/>
      <c r="D7" s="10"/>
      <c r="E7" s="10"/>
      <c r="F7" s="10" t="s">
        <v>3</v>
      </c>
      <c r="G7" s="10"/>
      <c r="H7" s="9"/>
      <c r="I7" s="9"/>
      <c r="J7" s="15"/>
      <c r="K7" s="11"/>
      <c r="L7" s="12"/>
      <c r="M7" s="9"/>
      <c r="N7" s="11"/>
      <c r="O7" s="12"/>
      <c r="P7" s="13"/>
      <c r="Q7" s="13"/>
      <c r="R7" s="115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</row>
    <row r="8" spans="1:248" s="52" customFormat="1" x14ac:dyDescent="0.25">
      <c r="C8" s="53" t="s">
        <v>2709</v>
      </c>
      <c r="D8" s="54" t="s">
        <v>2715</v>
      </c>
      <c r="E8" s="54" t="s">
        <v>5</v>
      </c>
      <c r="F8" s="54" t="s">
        <v>4</v>
      </c>
      <c r="G8" s="54"/>
      <c r="H8" s="56"/>
      <c r="I8" s="57"/>
      <c r="J8" s="58"/>
      <c r="K8" s="55">
        <v>290</v>
      </c>
      <c r="L8" s="59">
        <f>$K8*$J8</f>
        <v>0</v>
      </c>
      <c r="M8" s="181">
        <f>$M$3</f>
        <v>0</v>
      </c>
      <c r="N8" s="55">
        <f>$K8-($K8/100*$M8)</f>
        <v>290</v>
      </c>
      <c r="O8" s="60">
        <f>L8-(L8/100*M8)</f>
        <v>0</v>
      </c>
      <c r="P8"/>
      <c r="Q8"/>
      <c r="R8" s="194"/>
    </row>
    <row r="9" spans="1:248" s="52" customFormat="1" x14ac:dyDescent="0.25">
      <c r="C9" s="61" t="s">
        <v>2710</v>
      </c>
      <c r="D9" s="54" t="s">
        <v>2716</v>
      </c>
      <c r="E9" s="182" t="s">
        <v>6</v>
      </c>
      <c r="F9" s="54" t="s">
        <v>4</v>
      </c>
      <c r="G9" s="54"/>
      <c r="H9" s="56"/>
      <c r="I9" s="57"/>
      <c r="J9" s="58"/>
      <c r="K9" s="55">
        <v>378</v>
      </c>
      <c r="L9" s="59">
        <f t="shared" ref="L9:L72" si="0">$K9*$J9</f>
        <v>0</v>
      </c>
      <c r="M9" s="181">
        <f t="shared" ref="M9:M72" si="1">$M$3</f>
        <v>0</v>
      </c>
      <c r="N9" s="55">
        <f t="shared" ref="N9:N72" si="2">$K9-($K9/100*$M9)</f>
        <v>378</v>
      </c>
      <c r="O9" s="60">
        <f t="shared" ref="O9:O72" si="3">L9-(L9/100*M9)</f>
        <v>0</v>
      </c>
      <c r="P9"/>
      <c r="Q9"/>
      <c r="R9" s="194"/>
    </row>
    <row r="10" spans="1:248" s="52" customFormat="1" x14ac:dyDescent="0.25">
      <c r="C10" s="61" t="s">
        <v>2711</v>
      </c>
      <c r="D10" s="54" t="s">
        <v>2717</v>
      </c>
      <c r="E10" s="182" t="s">
        <v>7</v>
      </c>
      <c r="F10" s="54" t="s">
        <v>4</v>
      </c>
      <c r="G10" s="54"/>
      <c r="H10" s="56"/>
      <c r="I10" s="57"/>
      <c r="J10" s="58"/>
      <c r="K10" s="55">
        <v>606</v>
      </c>
      <c r="L10" s="59">
        <f t="shared" si="0"/>
        <v>0</v>
      </c>
      <c r="M10" s="181">
        <f t="shared" si="1"/>
        <v>0</v>
      </c>
      <c r="N10" s="55">
        <f t="shared" si="2"/>
        <v>606</v>
      </c>
      <c r="O10" s="60">
        <f t="shared" si="3"/>
        <v>0</v>
      </c>
      <c r="P10"/>
      <c r="Q10"/>
      <c r="R10" s="194"/>
    </row>
    <row r="11" spans="1:248" s="52" customFormat="1" x14ac:dyDescent="0.25">
      <c r="C11" s="61" t="s">
        <v>2712</v>
      </c>
      <c r="D11" s="54" t="s">
        <v>2718</v>
      </c>
      <c r="E11" s="182" t="s">
        <v>8</v>
      </c>
      <c r="F11" s="54" t="s">
        <v>4</v>
      </c>
      <c r="G11" s="54"/>
      <c r="H11" s="56"/>
      <c r="I11" s="57"/>
      <c r="J11" s="58"/>
      <c r="K11" s="55">
        <v>914</v>
      </c>
      <c r="L11" s="59">
        <f t="shared" si="0"/>
        <v>0</v>
      </c>
      <c r="M11" s="181">
        <f t="shared" si="1"/>
        <v>0</v>
      </c>
      <c r="N11" s="55">
        <f t="shared" si="2"/>
        <v>914</v>
      </c>
      <c r="O11" s="60">
        <f t="shared" si="3"/>
        <v>0</v>
      </c>
      <c r="P11"/>
      <c r="Q11"/>
      <c r="R11" s="194"/>
    </row>
    <row r="12" spans="1:248" s="52" customFormat="1" x14ac:dyDescent="0.25">
      <c r="C12" s="61" t="s">
        <v>2713</v>
      </c>
      <c r="D12" s="54" t="s">
        <v>2719</v>
      </c>
      <c r="E12" s="182" t="s">
        <v>9</v>
      </c>
      <c r="F12" s="54" t="s">
        <v>4</v>
      </c>
      <c r="G12" s="54"/>
      <c r="H12" s="56"/>
      <c r="I12" s="57"/>
      <c r="J12" s="58"/>
      <c r="K12" s="55">
        <v>1569</v>
      </c>
      <c r="L12" s="59">
        <f t="shared" si="0"/>
        <v>0</v>
      </c>
      <c r="M12" s="181">
        <f t="shared" si="1"/>
        <v>0</v>
      </c>
      <c r="N12" s="55">
        <f t="shared" si="2"/>
        <v>1569</v>
      </c>
      <c r="O12" s="60">
        <f t="shared" si="3"/>
        <v>0</v>
      </c>
      <c r="P12"/>
      <c r="Q12"/>
      <c r="R12" s="194"/>
    </row>
    <row r="13" spans="1:248" s="52" customFormat="1" x14ac:dyDescent="0.25">
      <c r="C13" s="61" t="s">
        <v>2714</v>
      </c>
      <c r="D13" s="54" t="s">
        <v>2720</v>
      </c>
      <c r="E13" s="182" t="s">
        <v>10</v>
      </c>
      <c r="F13" s="54" t="s">
        <v>4</v>
      </c>
      <c r="G13" s="54"/>
      <c r="H13" s="56"/>
      <c r="I13" s="57"/>
      <c r="J13" s="58"/>
      <c r="K13" s="55">
        <v>2347</v>
      </c>
      <c r="L13" s="59">
        <f t="shared" si="0"/>
        <v>0</v>
      </c>
      <c r="M13" s="181">
        <f t="shared" si="1"/>
        <v>0</v>
      </c>
      <c r="N13" s="55">
        <f t="shared" si="2"/>
        <v>2347</v>
      </c>
      <c r="O13" s="60">
        <f t="shared" si="3"/>
        <v>0</v>
      </c>
      <c r="P13"/>
      <c r="Q13"/>
      <c r="R13" s="194"/>
    </row>
    <row r="14" spans="1:248" s="52" customFormat="1" x14ac:dyDescent="0.25">
      <c r="C14" s="61"/>
      <c r="D14" s="54"/>
      <c r="E14" s="182"/>
      <c r="F14" s="54"/>
      <c r="G14" s="54"/>
      <c r="H14" s="56"/>
      <c r="I14" s="57"/>
      <c r="J14" s="58"/>
      <c r="K14" s="55"/>
      <c r="L14" s="59"/>
      <c r="M14" s="181"/>
      <c r="N14" s="55"/>
      <c r="O14" s="60"/>
      <c r="P14"/>
      <c r="Q14"/>
      <c r="R14" s="194"/>
    </row>
    <row r="15" spans="1:248" s="52" customFormat="1" x14ac:dyDescent="0.25">
      <c r="C15" s="61" t="s">
        <v>2721</v>
      </c>
      <c r="D15" s="54" t="s">
        <v>2737</v>
      </c>
      <c r="E15" s="54" t="s">
        <v>2753</v>
      </c>
      <c r="F15" s="54" t="s">
        <v>2760</v>
      </c>
      <c r="G15" s="54"/>
      <c r="H15" s="56"/>
      <c r="I15" s="57"/>
      <c r="J15" s="58"/>
      <c r="K15" s="55">
        <v>172</v>
      </c>
      <c r="L15" s="59">
        <f t="shared" si="0"/>
        <v>0</v>
      </c>
      <c r="M15" s="181">
        <f t="shared" si="1"/>
        <v>0</v>
      </c>
      <c r="N15" s="55">
        <f t="shared" si="2"/>
        <v>172</v>
      </c>
      <c r="O15" s="60">
        <f t="shared" si="3"/>
        <v>0</v>
      </c>
      <c r="P15"/>
      <c r="Q15"/>
      <c r="R15" s="194"/>
    </row>
    <row r="16" spans="1:248" s="52" customFormat="1" x14ac:dyDescent="0.25">
      <c r="C16" s="61" t="s">
        <v>2722</v>
      </c>
      <c r="D16" s="54" t="s">
        <v>2738</v>
      </c>
      <c r="E16" s="54" t="s">
        <v>16</v>
      </c>
      <c r="F16" s="54" t="s">
        <v>2760</v>
      </c>
      <c r="G16" s="54"/>
      <c r="H16" s="56"/>
      <c r="I16" s="57"/>
      <c r="J16" s="58"/>
      <c r="K16" s="55">
        <v>212</v>
      </c>
      <c r="L16" s="59">
        <f t="shared" si="0"/>
        <v>0</v>
      </c>
      <c r="M16" s="181">
        <f t="shared" si="1"/>
        <v>0</v>
      </c>
      <c r="N16" s="55">
        <f t="shared" si="2"/>
        <v>212</v>
      </c>
      <c r="O16" s="60">
        <f t="shared" si="3"/>
        <v>0</v>
      </c>
      <c r="P16"/>
      <c r="Q16"/>
      <c r="R16" s="194"/>
    </row>
    <row r="17" spans="3:18" s="52" customFormat="1" x14ac:dyDescent="0.25">
      <c r="C17" s="61" t="s">
        <v>2723</v>
      </c>
      <c r="D17" s="54" t="s">
        <v>2739</v>
      </c>
      <c r="E17" s="54" t="s">
        <v>17</v>
      </c>
      <c r="F17" s="54" t="s">
        <v>2760</v>
      </c>
      <c r="G17" s="54"/>
      <c r="H17" s="56"/>
      <c r="I17" s="57"/>
      <c r="J17" s="58"/>
      <c r="K17" s="55">
        <v>301</v>
      </c>
      <c r="L17" s="59">
        <f t="shared" si="0"/>
        <v>0</v>
      </c>
      <c r="M17" s="181">
        <f t="shared" si="1"/>
        <v>0</v>
      </c>
      <c r="N17" s="55">
        <f t="shared" si="2"/>
        <v>301</v>
      </c>
      <c r="O17" s="60">
        <f t="shared" si="3"/>
        <v>0</v>
      </c>
      <c r="P17"/>
      <c r="Q17"/>
      <c r="R17" s="194"/>
    </row>
    <row r="18" spans="3:18" s="52" customFormat="1" x14ac:dyDescent="0.25">
      <c r="C18" s="61" t="s">
        <v>2724</v>
      </c>
      <c r="D18" s="54" t="s">
        <v>2740</v>
      </c>
      <c r="E18" s="54" t="s">
        <v>2755</v>
      </c>
      <c r="F18" s="54" t="s">
        <v>2760</v>
      </c>
      <c r="G18" s="54"/>
      <c r="H18" s="56"/>
      <c r="I18" s="57"/>
      <c r="J18" s="58"/>
      <c r="K18" s="55">
        <v>351</v>
      </c>
      <c r="L18" s="59">
        <f t="shared" si="0"/>
        <v>0</v>
      </c>
      <c r="M18" s="181">
        <f t="shared" si="1"/>
        <v>0</v>
      </c>
      <c r="N18" s="55">
        <f t="shared" si="2"/>
        <v>351</v>
      </c>
      <c r="O18" s="60">
        <f t="shared" si="3"/>
        <v>0</v>
      </c>
      <c r="P18"/>
      <c r="Q18"/>
      <c r="R18" s="194"/>
    </row>
    <row r="19" spans="3:18" s="52" customFormat="1" x14ac:dyDescent="0.25">
      <c r="C19" s="61" t="s">
        <v>2725</v>
      </c>
      <c r="D19" s="54" t="s">
        <v>2741</v>
      </c>
      <c r="E19" s="54" t="s">
        <v>2756</v>
      </c>
      <c r="F19" s="54" t="s">
        <v>2760</v>
      </c>
      <c r="G19" s="54"/>
      <c r="H19" s="56"/>
      <c r="I19" s="57"/>
      <c r="J19" s="58"/>
      <c r="K19" s="55">
        <v>445</v>
      </c>
      <c r="L19" s="59">
        <f t="shared" si="0"/>
        <v>0</v>
      </c>
      <c r="M19" s="181">
        <f t="shared" si="1"/>
        <v>0</v>
      </c>
      <c r="N19" s="55">
        <f t="shared" si="2"/>
        <v>445</v>
      </c>
      <c r="O19" s="60">
        <f t="shared" si="3"/>
        <v>0</v>
      </c>
      <c r="P19"/>
      <c r="Q19"/>
      <c r="R19" s="194"/>
    </row>
    <row r="20" spans="3:18" s="52" customFormat="1" x14ac:dyDescent="0.25">
      <c r="C20" s="61" t="s">
        <v>2726</v>
      </c>
      <c r="D20" s="54" t="s">
        <v>2742</v>
      </c>
      <c r="E20" s="54" t="s">
        <v>2757</v>
      </c>
      <c r="F20" s="54" t="s">
        <v>2760</v>
      </c>
      <c r="G20" s="54"/>
      <c r="H20" s="56"/>
      <c r="I20" s="57"/>
      <c r="J20" s="58"/>
      <c r="K20" s="55">
        <v>742</v>
      </c>
      <c r="L20" s="59">
        <f t="shared" si="0"/>
        <v>0</v>
      </c>
      <c r="M20" s="181">
        <f t="shared" si="1"/>
        <v>0</v>
      </c>
      <c r="N20" s="55">
        <f t="shared" si="2"/>
        <v>742</v>
      </c>
      <c r="O20" s="60">
        <f t="shared" si="3"/>
        <v>0</v>
      </c>
      <c r="P20"/>
      <c r="Q20"/>
      <c r="R20" s="194"/>
    </row>
    <row r="21" spans="3:18" s="52" customFormat="1" x14ac:dyDescent="0.25">
      <c r="C21" s="61" t="s">
        <v>2727</v>
      </c>
      <c r="D21" s="54" t="s">
        <v>2743</v>
      </c>
      <c r="E21" s="54" t="s">
        <v>2758</v>
      </c>
      <c r="F21" s="54" t="s">
        <v>2760</v>
      </c>
      <c r="G21" s="54"/>
      <c r="H21" s="56"/>
      <c r="I21" s="57"/>
      <c r="J21" s="58"/>
      <c r="K21" s="55">
        <v>1171</v>
      </c>
      <c r="L21" s="59">
        <f t="shared" si="0"/>
        <v>0</v>
      </c>
      <c r="M21" s="181">
        <f t="shared" si="1"/>
        <v>0</v>
      </c>
      <c r="N21" s="55">
        <f t="shared" si="2"/>
        <v>1171</v>
      </c>
      <c r="O21" s="60">
        <f t="shared" si="3"/>
        <v>0</v>
      </c>
      <c r="P21"/>
      <c r="Q21"/>
      <c r="R21" s="194"/>
    </row>
    <row r="22" spans="3:18" s="52" customFormat="1" x14ac:dyDescent="0.25">
      <c r="C22" s="61" t="s">
        <v>2728</v>
      </c>
      <c r="D22" s="54" t="s">
        <v>2744</v>
      </c>
      <c r="E22" s="54" t="s">
        <v>2759</v>
      </c>
      <c r="F22" s="54" t="s">
        <v>2760</v>
      </c>
      <c r="G22" s="54"/>
      <c r="H22" s="56"/>
      <c r="I22" s="57"/>
      <c r="J22" s="58"/>
      <c r="K22" s="55">
        <v>1813</v>
      </c>
      <c r="L22" s="59">
        <f t="shared" si="0"/>
        <v>0</v>
      </c>
      <c r="M22" s="181">
        <f t="shared" si="1"/>
        <v>0</v>
      </c>
      <c r="N22" s="55">
        <f t="shared" si="2"/>
        <v>1813</v>
      </c>
      <c r="O22" s="60">
        <f t="shared" si="3"/>
        <v>0</v>
      </c>
      <c r="P22"/>
      <c r="Q22"/>
      <c r="R22" s="194"/>
    </row>
    <row r="23" spans="3:18" s="52" customFormat="1" x14ac:dyDescent="0.25">
      <c r="C23" s="61" t="s">
        <v>2729</v>
      </c>
      <c r="D23" s="54" t="s">
        <v>2745</v>
      </c>
      <c r="E23" s="54" t="s">
        <v>2759</v>
      </c>
      <c r="F23" s="54" t="s">
        <v>2760</v>
      </c>
      <c r="G23" s="54"/>
      <c r="H23" s="56"/>
      <c r="I23" s="57"/>
      <c r="J23" s="58"/>
      <c r="K23" s="55">
        <v>1950</v>
      </c>
      <c r="L23" s="59">
        <f t="shared" si="0"/>
        <v>0</v>
      </c>
      <c r="M23" s="181">
        <f t="shared" si="1"/>
        <v>0</v>
      </c>
      <c r="N23" s="55">
        <f t="shared" si="2"/>
        <v>1950</v>
      </c>
      <c r="O23" s="60">
        <f t="shared" si="3"/>
        <v>0</v>
      </c>
      <c r="P23"/>
      <c r="Q23"/>
      <c r="R23" s="194"/>
    </row>
    <row r="24" spans="3:18" s="52" customFormat="1" x14ac:dyDescent="0.25">
      <c r="C24" s="61" t="s">
        <v>2730</v>
      </c>
      <c r="D24" s="54" t="s">
        <v>2746</v>
      </c>
      <c r="E24" s="187" t="s">
        <v>2763</v>
      </c>
      <c r="F24" s="54" t="s">
        <v>2760</v>
      </c>
      <c r="G24" s="54"/>
      <c r="H24" s="56"/>
      <c r="I24" s="57"/>
      <c r="J24" s="58"/>
      <c r="K24" s="55">
        <v>2915</v>
      </c>
      <c r="L24" s="59">
        <f t="shared" si="0"/>
        <v>0</v>
      </c>
      <c r="M24" s="181">
        <f t="shared" si="1"/>
        <v>0</v>
      </c>
      <c r="N24" s="55">
        <f t="shared" si="2"/>
        <v>2915</v>
      </c>
      <c r="O24" s="60">
        <f t="shared" si="3"/>
        <v>0</v>
      </c>
      <c r="P24"/>
      <c r="Q24"/>
      <c r="R24" s="194"/>
    </row>
    <row r="25" spans="3:18" s="52" customFormat="1" x14ac:dyDescent="0.25">
      <c r="C25" s="61" t="s">
        <v>2731</v>
      </c>
      <c r="D25" s="54" t="s">
        <v>2747</v>
      </c>
      <c r="E25" s="187" t="s">
        <v>2763</v>
      </c>
      <c r="F25" s="54" t="s">
        <v>2760</v>
      </c>
      <c r="G25" s="54"/>
      <c r="H25" s="56"/>
      <c r="I25" s="57"/>
      <c r="J25" s="58"/>
      <c r="K25" s="55">
        <v>2890</v>
      </c>
      <c r="L25" s="59">
        <f t="shared" si="0"/>
        <v>0</v>
      </c>
      <c r="M25" s="181">
        <f t="shared" si="1"/>
        <v>0</v>
      </c>
      <c r="N25" s="55">
        <f t="shared" si="2"/>
        <v>2890</v>
      </c>
      <c r="O25" s="60">
        <f t="shared" si="3"/>
        <v>0</v>
      </c>
      <c r="P25"/>
      <c r="Q25"/>
      <c r="R25" s="194"/>
    </row>
    <row r="26" spans="3:18" s="52" customFormat="1" x14ac:dyDescent="0.25">
      <c r="C26" s="61" t="s">
        <v>2732</v>
      </c>
      <c r="D26" s="54" t="s">
        <v>2748</v>
      </c>
      <c r="E26" s="187" t="s">
        <v>2754</v>
      </c>
      <c r="F26" s="54" t="s">
        <v>2760</v>
      </c>
      <c r="G26" s="54"/>
      <c r="H26" s="56"/>
      <c r="I26" s="57"/>
      <c r="J26" s="58"/>
      <c r="K26" s="55">
        <v>4705</v>
      </c>
      <c r="L26" s="59">
        <f t="shared" si="0"/>
        <v>0</v>
      </c>
      <c r="M26" s="181">
        <f t="shared" si="1"/>
        <v>0</v>
      </c>
      <c r="N26" s="55">
        <f t="shared" si="2"/>
        <v>4705</v>
      </c>
      <c r="O26" s="60">
        <f t="shared" si="3"/>
        <v>0</v>
      </c>
      <c r="P26"/>
      <c r="Q26"/>
      <c r="R26" s="194"/>
    </row>
    <row r="27" spans="3:18" s="52" customFormat="1" x14ac:dyDescent="0.25">
      <c r="C27" s="61" t="s">
        <v>2733</v>
      </c>
      <c r="D27" s="182" t="s">
        <v>2749</v>
      </c>
      <c r="E27" s="187" t="s">
        <v>2754</v>
      </c>
      <c r="F27" s="54" t="s">
        <v>2760</v>
      </c>
      <c r="G27" s="183"/>
      <c r="H27" s="56"/>
      <c r="I27" s="185"/>
      <c r="J27" s="58"/>
      <c r="K27" s="186">
        <v>4665</v>
      </c>
      <c r="L27" s="59">
        <f t="shared" si="0"/>
        <v>0</v>
      </c>
      <c r="M27" s="181">
        <f t="shared" si="1"/>
        <v>0</v>
      </c>
      <c r="N27" s="55">
        <f t="shared" si="2"/>
        <v>4665</v>
      </c>
      <c r="O27" s="60">
        <f t="shared" si="3"/>
        <v>0</v>
      </c>
      <c r="P27"/>
      <c r="Q27"/>
      <c r="R27" s="194"/>
    </row>
    <row r="28" spans="3:18" s="52" customFormat="1" x14ac:dyDescent="0.25">
      <c r="C28" s="61" t="s">
        <v>2734</v>
      </c>
      <c r="D28" s="182" t="s">
        <v>2750</v>
      </c>
      <c r="E28" s="54" t="s">
        <v>2762</v>
      </c>
      <c r="F28" s="54" t="s">
        <v>2760</v>
      </c>
      <c r="G28" s="183"/>
      <c r="H28" s="56"/>
      <c r="I28" s="185"/>
      <c r="J28" s="58"/>
      <c r="K28" s="186">
        <v>7278</v>
      </c>
      <c r="L28" s="59">
        <f t="shared" si="0"/>
        <v>0</v>
      </c>
      <c r="M28" s="181">
        <f t="shared" si="1"/>
        <v>0</v>
      </c>
      <c r="N28" s="55">
        <f t="shared" si="2"/>
        <v>7278</v>
      </c>
      <c r="O28" s="60">
        <f t="shared" si="3"/>
        <v>0</v>
      </c>
      <c r="P28"/>
      <c r="Q28"/>
      <c r="R28" s="194"/>
    </row>
    <row r="29" spans="3:18" s="52" customFormat="1" x14ac:dyDescent="0.25">
      <c r="C29" s="61" t="s">
        <v>2735</v>
      </c>
      <c r="D29" s="182" t="s">
        <v>2751</v>
      </c>
      <c r="E29" s="54" t="s">
        <v>2762</v>
      </c>
      <c r="F29" s="54" t="s">
        <v>2760</v>
      </c>
      <c r="G29" s="183"/>
      <c r="H29" s="56"/>
      <c r="I29" s="185"/>
      <c r="J29" s="58"/>
      <c r="K29" s="186">
        <v>7208</v>
      </c>
      <c r="L29" s="59">
        <f t="shared" si="0"/>
        <v>0</v>
      </c>
      <c r="M29" s="181">
        <f t="shared" si="1"/>
        <v>0</v>
      </c>
      <c r="N29" s="55">
        <f t="shared" si="2"/>
        <v>7208</v>
      </c>
      <c r="O29" s="60">
        <f t="shared" si="3"/>
        <v>0</v>
      </c>
      <c r="P29"/>
      <c r="Q29"/>
      <c r="R29" s="194"/>
    </row>
    <row r="30" spans="3:18" s="52" customFormat="1" x14ac:dyDescent="0.25">
      <c r="C30" s="61" t="s">
        <v>2736</v>
      </c>
      <c r="D30" s="182" t="s">
        <v>2752</v>
      </c>
      <c r="E30" s="188" t="s">
        <v>2761</v>
      </c>
      <c r="F30" s="54" t="s">
        <v>2760</v>
      </c>
      <c r="G30" s="183"/>
      <c r="H30" s="56"/>
      <c r="I30" s="185"/>
      <c r="J30" s="58"/>
      <c r="K30" s="186">
        <v>11653</v>
      </c>
      <c r="L30" s="59">
        <f t="shared" si="0"/>
        <v>0</v>
      </c>
      <c r="M30" s="181">
        <f t="shared" si="1"/>
        <v>0</v>
      </c>
      <c r="N30" s="55">
        <f t="shared" si="2"/>
        <v>11653</v>
      </c>
      <c r="O30" s="60">
        <f t="shared" si="3"/>
        <v>0</v>
      </c>
      <c r="P30"/>
      <c r="Q30"/>
      <c r="R30" s="194"/>
    </row>
    <row r="31" spans="3:18" s="52" customFormat="1" x14ac:dyDescent="0.25">
      <c r="C31" s="61"/>
      <c r="D31" s="182"/>
      <c r="E31" s="182"/>
      <c r="F31" s="182"/>
      <c r="G31" s="183"/>
      <c r="H31" s="56"/>
      <c r="I31" s="185"/>
      <c r="J31" s="58"/>
      <c r="K31" s="186"/>
      <c r="L31" s="59"/>
      <c r="M31" s="181"/>
      <c r="N31" s="55"/>
      <c r="O31" s="60"/>
      <c r="P31"/>
      <c r="Q31"/>
      <c r="R31" s="194"/>
    </row>
    <row r="32" spans="3:18" s="52" customFormat="1" x14ac:dyDescent="0.25">
      <c r="C32" s="61">
        <v>2134233</v>
      </c>
      <c r="D32" s="54" t="s">
        <v>2764</v>
      </c>
      <c r="E32" s="54" t="s">
        <v>12</v>
      </c>
      <c r="F32" s="54" t="s">
        <v>13</v>
      </c>
      <c r="G32" s="54"/>
      <c r="H32" s="56"/>
      <c r="I32" s="57"/>
      <c r="J32" s="58"/>
      <c r="K32" s="55">
        <v>61</v>
      </c>
      <c r="L32" s="59">
        <f t="shared" si="0"/>
        <v>0</v>
      </c>
      <c r="M32" s="181">
        <f t="shared" si="1"/>
        <v>0</v>
      </c>
      <c r="N32" s="55">
        <f t="shared" si="2"/>
        <v>61</v>
      </c>
      <c r="O32" s="60">
        <f t="shared" si="3"/>
        <v>0</v>
      </c>
      <c r="P32"/>
      <c r="Q32"/>
      <c r="R32" s="194"/>
    </row>
    <row r="33" spans="3:18" s="52" customFormat="1" x14ac:dyDescent="0.25">
      <c r="C33" s="61">
        <v>2144239</v>
      </c>
      <c r="D33" s="54" t="s">
        <v>2765</v>
      </c>
      <c r="E33" s="54" t="s">
        <v>14</v>
      </c>
      <c r="F33" s="54" t="s">
        <v>13</v>
      </c>
      <c r="G33" s="54"/>
      <c r="H33" s="56"/>
      <c r="I33" s="57"/>
      <c r="J33" s="58"/>
      <c r="K33" s="55">
        <v>87</v>
      </c>
      <c r="L33" s="59">
        <f t="shared" si="0"/>
        <v>0</v>
      </c>
      <c r="M33" s="181">
        <f t="shared" si="1"/>
        <v>0</v>
      </c>
      <c r="N33" s="55">
        <f t="shared" si="2"/>
        <v>87</v>
      </c>
      <c r="O33" s="60">
        <f t="shared" si="3"/>
        <v>0</v>
      </c>
      <c r="P33"/>
      <c r="Q33"/>
      <c r="R33" s="194"/>
    </row>
    <row r="34" spans="3:18" s="52" customFormat="1" x14ac:dyDescent="0.25">
      <c r="C34" s="61">
        <v>2153939</v>
      </c>
      <c r="D34" s="54" t="s">
        <v>2766</v>
      </c>
      <c r="E34" s="54" t="s">
        <v>15</v>
      </c>
      <c r="F34" s="54" t="s">
        <v>13</v>
      </c>
      <c r="G34" s="54"/>
      <c r="H34" s="56"/>
      <c r="I34" s="57"/>
      <c r="J34" s="58"/>
      <c r="K34" s="55">
        <v>134</v>
      </c>
      <c r="L34" s="59">
        <f t="shared" si="0"/>
        <v>0</v>
      </c>
      <c r="M34" s="181">
        <f t="shared" si="1"/>
        <v>0</v>
      </c>
      <c r="N34" s="55">
        <f t="shared" si="2"/>
        <v>134</v>
      </c>
      <c r="O34" s="60">
        <f t="shared" si="3"/>
        <v>0</v>
      </c>
      <c r="P34"/>
      <c r="Q34"/>
      <c r="R34" s="194"/>
    </row>
    <row r="35" spans="3:18" s="52" customFormat="1" x14ac:dyDescent="0.25">
      <c r="C35" s="61">
        <v>2157934</v>
      </c>
      <c r="D35" s="54" t="s">
        <v>2767</v>
      </c>
      <c r="E35" s="54" t="s">
        <v>29</v>
      </c>
      <c r="F35" s="54" t="s">
        <v>13</v>
      </c>
      <c r="G35" s="54"/>
      <c r="H35" s="56"/>
      <c r="I35" s="57"/>
      <c r="J35" s="58"/>
      <c r="K35" s="55">
        <v>199</v>
      </c>
      <c r="L35" s="59">
        <f t="shared" si="0"/>
        <v>0</v>
      </c>
      <c r="M35" s="181">
        <f t="shared" si="1"/>
        <v>0</v>
      </c>
      <c r="N35" s="55">
        <f t="shared" si="2"/>
        <v>199</v>
      </c>
      <c r="O35" s="60">
        <f t="shared" si="3"/>
        <v>0</v>
      </c>
      <c r="P35"/>
      <c r="Q35"/>
      <c r="R35" s="194"/>
    </row>
    <row r="36" spans="3:18" s="52" customFormat="1" x14ac:dyDescent="0.25">
      <c r="C36" s="61">
        <v>2164132</v>
      </c>
      <c r="D36" s="54" t="s">
        <v>2768</v>
      </c>
      <c r="E36" s="54" t="s">
        <v>30</v>
      </c>
      <c r="F36" s="54" t="s">
        <v>13</v>
      </c>
      <c r="G36" s="54"/>
      <c r="H36" s="56"/>
      <c r="I36" s="57"/>
      <c r="J36" s="58"/>
      <c r="K36" s="55">
        <v>258</v>
      </c>
      <c r="L36" s="59">
        <f t="shared" si="0"/>
        <v>0</v>
      </c>
      <c r="M36" s="181">
        <f t="shared" si="1"/>
        <v>0</v>
      </c>
      <c r="N36" s="55">
        <f t="shared" si="2"/>
        <v>258</v>
      </c>
      <c r="O36" s="60">
        <f t="shared" si="3"/>
        <v>0</v>
      </c>
      <c r="P36"/>
      <c r="Q36"/>
      <c r="R36" s="194"/>
    </row>
    <row r="37" spans="3:18" s="52" customFormat="1" x14ac:dyDescent="0.25">
      <c r="C37" s="61">
        <v>2128730</v>
      </c>
      <c r="D37" s="54" t="s">
        <v>2769</v>
      </c>
      <c r="E37" s="54" t="s">
        <v>31</v>
      </c>
      <c r="F37" s="54" t="s">
        <v>13</v>
      </c>
      <c r="G37" s="54"/>
      <c r="H37" s="56"/>
      <c r="I37" s="57"/>
      <c r="J37" s="58"/>
      <c r="K37" s="55">
        <v>358</v>
      </c>
      <c r="L37" s="59">
        <f t="shared" si="0"/>
        <v>0</v>
      </c>
      <c r="M37" s="181">
        <f t="shared" si="1"/>
        <v>0</v>
      </c>
      <c r="N37" s="55">
        <f t="shared" si="2"/>
        <v>358</v>
      </c>
      <c r="O37" s="60">
        <f t="shared" si="3"/>
        <v>0</v>
      </c>
      <c r="P37"/>
      <c r="Q37"/>
      <c r="R37" s="194"/>
    </row>
    <row r="38" spans="3:18" s="52" customFormat="1" x14ac:dyDescent="0.25">
      <c r="C38" s="61">
        <v>2178737</v>
      </c>
      <c r="D38" s="54" t="s">
        <v>2770</v>
      </c>
      <c r="E38" s="54" t="s">
        <v>18</v>
      </c>
      <c r="F38" s="54" t="s">
        <v>13</v>
      </c>
      <c r="G38" s="54"/>
      <c r="H38" s="56"/>
      <c r="I38" s="57"/>
      <c r="J38" s="58"/>
      <c r="K38" s="55">
        <v>422</v>
      </c>
      <c r="L38" s="59">
        <f t="shared" si="0"/>
        <v>0</v>
      </c>
      <c r="M38" s="181">
        <f t="shared" si="1"/>
        <v>0</v>
      </c>
      <c r="N38" s="55">
        <f t="shared" si="2"/>
        <v>422</v>
      </c>
      <c r="O38" s="60">
        <f t="shared" si="3"/>
        <v>0</v>
      </c>
      <c r="P38"/>
      <c r="Q38"/>
      <c r="R38" s="194"/>
    </row>
    <row r="39" spans="3:18" s="52" customFormat="1" x14ac:dyDescent="0.25">
      <c r="C39" s="61">
        <v>2178834</v>
      </c>
      <c r="D39" s="54" t="s">
        <v>2771</v>
      </c>
      <c r="E39" s="54" t="s">
        <v>19</v>
      </c>
      <c r="F39" s="54" t="s">
        <v>13</v>
      </c>
      <c r="G39" s="54"/>
      <c r="H39" s="56"/>
      <c r="I39" s="57"/>
      <c r="J39" s="58"/>
      <c r="K39" s="55">
        <v>546</v>
      </c>
      <c r="L39" s="59">
        <f t="shared" si="0"/>
        <v>0</v>
      </c>
      <c r="M39" s="181">
        <f t="shared" si="1"/>
        <v>0</v>
      </c>
      <c r="N39" s="55">
        <f t="shared" si="2"/>
        <v>546</v>
      </c>
      <c r="O39" s="60">
        <f t="shared" si="3"/>
        <v>0</v>
      </c>
      <c r="P39"/>
      <c r="Q39"/>
      <c r="R39" s="194"/>
    </row>
    <row r="40" spans="3:18" s="52" customFormat="1" x14ac:dyDescent="0.25">
      <c r="C40" s="61">
        <v>2188830</v>
      </c>
      <c r="D40" s="54" t="s">
        <v>2772</v>
      </c>
      <c r="E40" s="54" t="s">
        <v>20</v>
      </c>
      <c r="F40" s="54" t="s">
        <v>13</v>
      </c>
      <c r="G40" s="54"/>
      <c r="H40" s="56"/>
      <c r="I40" s="57"/>
      <c r="J40" s="58"/>
      <c r="K40" s="55">
        <v>925</v>
      </c>
      <c r="L40" s="59">
        <f t="shared" si="0"/>
        <v>0</v>
      </c>
      <c r="M40" s="181">
        <f t="shared" si="1"/>
        <v>0</v>
      </c>
      <c r="N40" s="55">
        <f t="shared" si="2"/>
        <v>925</v>
      </c>
      <c r="O40" s="60">
        <f t="shared" si="3"/>
        <v>0</v>
      </c>
      <c r="P40"/>
      <c r="Q40"/>
      <c r="R40" s="194"/>
    </row>
    <row r="41" spans="3:18" s="52" customFormat="1" x14ac:dyDescent="0.25">
      <c r="C41" s="61">
        <v>3109232</v>
      </c>
      <c r="D41" s="54" t="s">
        <v>2773</v>
      </c>
      <c r="E41" s="54" t="s">
        <v>21</v>
      </c>
      <c r="F41" s="54" t="s">
        <v>13</v>
      </c>
      <c r="G41" s="54"/>
      <c r="H41" s="56"/>
      <c r="I41" s="57"/>
      <c r="J41" s="58"/>
      <c r="K41" s="55">
        <v>1414</v>
      </c>
      <c r="L41" s="59">
        <f t="shared" si="0"/>
        <v>0</v>
      </c>
      <c r="M41" s="181">
        <f t="shared" si="1"/>
        <v>0</v>
      </c>
      <c r="N41" s="55">
        <f t="shared" si="2"/>
        <v>1414</v>
      </c>
      <c r="O41" s="60">
        <f t="shared" si="3"/>
        <v>0</v>
      </c>
      <c r="P41"/>
      <c r="Q41"/>
      <c r="R41" s="194"/>
    </row>
    <row r="42" spans="3:18" s="52" customFormat="1" x14ac:dyDescent="0.25">
      <c r="C42" s="61">
        <v>3129233</v>
      </c>
      <c r="D42" s="54" t="s">
        <v>2774</v>
      </c>
      <c r="E42" s="54" t="s">
        <v>22</v>
      </c>
      <c r="F42" s="54" t="s">
        <v>13</v>
      </c>
      <c r="G42" s="54"/>
      <c r="H42" s="56"/>
      <c r="I42" s="57"/>
      <c r="J42" s="58"/>
      <c r="K42" s="55">
        <v>2292</v>
      </c>
      <c r="L42" s="59">
        <f t="shared" si="0"/>
        <v>0</v>
      </c>
      <c r="M42" s="181">
        <f t="shared" si="1"/>
        <v>0</v>
      </c>
      <c r="N42" s="55">
        <f t="shared" si="2"/>
        <v>2292</v>
      </c>
      <c r="O42" s="60">
        <f t="shared" si="3"/>
        <v>0</v>
      </c>
      <c r="P42"/>
      <c r="Q42"/>
      <c r="R42" s="194"/>
    </row>
    <row r="43" spans="3:18" s="52" customFormat="1" x14ac:dyDescent="0.25">
      <c r="C43" s="61">
        <v>3159833</v>
      </c>
      <c r="D43" s="54" t="s">
        <v>2775</v>
      </c>
      <c r="E43" s="54" t="s">
        <v>2777</v>
      </c>
      <c r="F43" s="54" t="s">
        <v>13</v>
      </c>
      <c r="G43" s="54"/>
      <c r="H43" s="56"/>
      <c r="I43" s="57"/>
      <c r="J43" s="58"/>
      <c r="K43" s="55">
        <v>3585</v>
      </c>
      <c r="L43" s="59">
        <f t="shared" si="0"/>
        <v>0</v>
      </c>
      <c r="M43" s="181">
        <f t="shared" si="1"/>
        <v>0</v>
      </c>
      <c r="N43" s="55">
        <f t="shared" si="2"/>
        <v>3585</v>
      </c>
      <c r="O43" s="60">
        <f t="shared" si="3"/>
        <v>0</v>
      </c>
      <c r="P43"/>
      <c r="Q43"/>
      <c r="R43" s="194"/>
    </row>
    <row r="44" spans="3:18" s="52" customFormat="1" x14ac:dyDescent="0.25">
      <c r="C44" s="61">
        <v>3171531</v>
      </c>
      <c r="D44" s="54" t="s">
        <v>2776</v>
      </c>
      <c r="E44" s="54" t="s">
        <v>23</v>
      </c>
      <c r="F44" s="54" t="s">
        <v>13</v>
      </c>
      <c r="G44" s="54"/>
      <c r="H44" s="56"/>
      <c r="I44" s="57"/>
      <c r="J44" s="58"/>
      <c r="K44" s="55">
        <v>5745</v>
      </c>
      <c r="L44" s="59">
        <f t="shared" si="0"/>
        <v>0</v>
      </c>
      <c r="M44" s="181">
        <f t="shared" si="1"/>
        <v>0</v>
      </c>
      <c r="N44" s="55">
        <f t="shared" si="2"/>
        <v>5745</v>
      </c>
      <c r="O44" s="60">
        <f t="shared" si="3"/>
        <v>0</v>
      </c>
      <c r="P44"/>
      <c r="Q44"/>
      <c r="R44" s="194"/>
    </row>
    <row r="45" spans="3:18" s="52" customFormat="1" x14ac:dyDescent="0.25">
      <c r="C45" s="61"/>
      <c r="D45" s="187"/>
      <c r="E45" s="187"/>
      <c r="F45" s="187"/>
      <c r="G45" s="54"/>
      <c r="H45" s="56"/>
      <c r="I45" s="185"/>
      <c r="J45" s="58"/>
      <c r="K45" s="55"/>
      <c r="L45" s="59"/>
      <c r="M45" s="181"/>
      <c r="N45" s="55"/>
      <c r="O45" s="60"/>
      <c r="P45"/>
      <c r="Q45"/>
      <c r="R45" s="194"/>
    </row>
    <row r="46" spans="3:18" s="52" customFormat="1" x14ac:dyDescent="0.25">
      <c r="C46" s="61" t="s">
        <v>2778</v>
      </c>
      <c r="D46" s="54" t="s">
        <v>2787</v>
      </c>
      <c r="E46" s="54" t="s">
        <v>24</v>
      </c>
      <c r="F46" s="54" t="s">
        <v>25</v>
      </c>
      <c r="G46" s="54"/>
      <c r="H46" s="56"/>
      <c r="I46" s="57"/>
      <c r="J46" s="58"/>
      <c r="K46" s="55">
        <v>58</v>
      </c>
      <c r="L46" s="59">
        <f t="shared" si="0"/>
        <v>0</v>
      </c>
      <c r="M46" s="181">
        <f t="shared" si="1"/>
        <v>0</v>
      </c>
      <c r="N46" s="55">
        <f t="shared" si="2"/>
        <v>58</v>
      </c>
      <c r="O46" s="60">
        <f t="shared" si="3"/>
        <v>0</v>
      </c>
      <c r="P46"/>
      <c r="Q46"/>
      <c r="R46" s="194"/>
    </row>
    <row r="47" spans="3:18" s="52" customFormat="1" x14ac:dyDescent="0.25">
      <c r="C47" s="61" t="s">
        <v>2779</v>
      </c>
      <c r="D47" s="54" t="s">
        <v>2788</v>
      </c>
      <c r="E47" s="54" t="s">
        <v>26</v>
      </c>
      <c r="F47" s="54" t="s">
        <v>25</v>
      </c>
      <c r="G47" s="54"/>
      <c r="H47" s="56"/>
      <c r="I47" s="57"/>
      <c r="J47" s="58"/>
      <c r="K47" s="55">
        <v>70</v>
      </c>
      <c r="L47" s="59">
        <f t="shared" si="0"/>
        <v>0</v>
      </c>
      <c r="M47" s="181">
        <f t="shared" si="1"/>
        <v>0</v>
      </c>
      <c r="N47" s="55">
        <f t="shared" si="2"/>
        <v>70</v>
      </c>
      <c r="O47" s="60">
        <f t="shared" si="3"/>
        <v>0</v>
      </c>
      <c r="P47"/>
      <c r="Q47"/>
      <c r="R47" s="194"/>
    </row>
    <row r="48" spans="3:18" s="52" customFormat="1" x14ac:dyDescent="0.25">
      <c r="C48" s="61" t="s">
        <v>2780</v>
      </c>
      <c r="D48" s="54" t="s">
        <v>2789</v>
      </c>
      <c r="E48" s="54" t="s">
        <v>27</v>
      </c>
      <c r="F48" s="54" t="s">
        <v>25</v>
      </c>
      <c r="G48" s="54"/>
      <c r="H48" s="56"/>
      <c r="I48" s="57"/>
      <c r="J48" s="58"/>
      <c r="K48" s="55">
        <v>121</v>
      </c>
      <c r="L48" s="59">
        <f t="shared" si="0"/>
        <v>0</v>
      </c>
      <c r="M48" s="181">
        <f t="shared" si="1"/>
        <v>0</v>
      </c>
      <c r="N48" s="55">
        <f t="shared" si="2"/>
        <v>121</v>
      </c>
      <c r="O48" s="60">
        <f t="shared" si="3"/>
        <v>0</v>
      </c>
      <c r="P48"/>
      <c r="Q48"/>
      <c r="R48" s="194"/>
    </row>
    <row r="49" spans="3:18" s="52" customFormat="1" x14ac:dyDescent="0.25">
      <c r="C49" s="61" t="s">
        <v>2781</v>
      </c>
      <c r="D49" s="54" t="s">
        <v>2790</v>
      </c>
      <c r="E49" s="54" t="s">
        <v>28</v>
      </c>
      <c r="F49" s="54" t="s">
        <v>25</v>
      </c>
      <c r="G49" s="54"/>
      <c r="H49" s="56"/>
      <c r="I49" s="57"/>
      <c r="J49" s="58"/>
      <c r="K49" s="55">
        <v>159</v>
      </c>
      <c r="L49" s="59">
        <f t="shared" si="0"/>
        <v>0</v>
      </c>
      <c r="M49" s="181">
        <f t="shared" si="1"/>
        <v>0</v>
      </c>
      <c r="N49" s="55">
        <f t="shared" si="2"/>
        <v>159</v>
      </c>
      <c r="O49" s="60">
        <f t="shared" si="3"/>
        <v>0</v>
      </c>
      <c r="P49"/>
      <c r="Q49"/>
      <c r="R49" s="194"/>
    </row>
    <row r="50" spans="3:18" s="52" customFormat="1" x14ac:dyDescent="0.25">
      <c r="C50" s="61" t="s">
        <v>2782</v>
      </c>
      <c r="D50" s="54" t="s">
        <v>2791</v>
      </c>
      <c r="E50" s="54" t="s">
        <v>42</v>
      </c>
      <c r="F50" s="54" t="s">
        <v>25</v>
      </c>
      <c r="G50" s="54"/>
      <c r="H50" s="56"/>
      <c r="I50" s="57"/>
      <c r="J50" s="58"/>
      <c r="K50" s="55">
        <v>245</v>
      </c>
      <c r="L50" s="59">
        <f t="shared" si="0"/>
        <v>0</v>
      </c>
      <c r="M50" s="181">
        <f t="shared" si="1"/>
        <v>0</v>
      </c>
      <c r="N50" s="55">
        <f t="shared" si="2"/>
        <v>245</v>
      </c>
      <c r="O50" s="60">
        <f t="shared" si="3"/>
        <v>0</v>
      </c>
      <c r="P50"/>
      <c r="Q50"/>
      <c r="R50" s="194"/>
    </row>
    <row r="51" spans="3:18" s="52" customFormat="1" x14ac:dyDescent="0.25">
      <c r="C51" s="61" t="s">
        <v>2783</v>
      </c>
      <c r="D51" s="54" t="s">
        <v>2792</v>
      </c>
      <c r="E51" s="54" t="s">
        <v>43</v>
      </c>
      <c r="F51" s="54" t="s">
        <v>25</v>
      </c>
      <c r="G51" s="54"/>
      <c r="H51" s="56"/>
      <c r="I51" s="57"/>
      <c r="J51" s="58"/>
      <c r="K51" s="55">
        <v>309</v>
      </c>
      <c r="L51" s="59">
        <f t="shared" si="0"/>
        <v>0</v>
      </c>
      <c r="M51" s="181">
        <f t="shared" si="1"/>
        <v>0</v>
      </c>
      <c r="N51" s="55">
        <f t="shared" si="2"/>
        <v>309</v>
      </c>
      <c r="O51" s="60">
        <f t="shared" si="3"/>
        <v>0</v>
      </c>
      <c r="P51"/>
      <c r="Q51"/>
      <c r="R51" s="194"/>
    </row>
    <row r="52" spans="3:18" s="52" customFormat="1" x14ac:dyDescent="0.25">
      <c r="C52" s="61" t="s">
        <v>2784</v>
      </c>
      <c r="D52" s="54" t="s">
        <v>2793</v>
      </c>
      <c r="E52" s="54" t="s">
        <v>32</v>
      </c>
      <c r="F52" s="54" t="s">
        <v>25</v>
      </c>
      <c r="G52" s="54"/>
      <c r="H52" s="56"/>
      <c r="I52" s="57"/>
      <c r="J52" s="58"/>
      <c r="K52" s="55">
        <v>516</v>
      </c>
      <c r="L52" s="59">
        <f t="shared" si="0"/>
        <v>0</v>
      </c>
      <c r="M52" s="181">
        <f t="shared" si="1"/>
        <v>0</v>
      </c>
      <c r="N52" s="55">
        <f t="shared" si="2"/>
        <v>516</v>
      </c>
      <c r="O52" s="60">
        <f t="shared" si="3"/>
        <v>0</v>
      </c>
      <c r="P52"/>
      <c r="Q52"/>
      <c r="R52" s="194"/>
    </row>
    <row r="53" spans="3:18" s="52" customFormat="1" x14ac:dyDescent="0.25">
      <c r="C53" s="61" t="s">
        <v>2785</v>
      </c>
      <c r="D53" s="54" t="s">
        <v>2794</v>
      </c>
      <c r="E53" s="54" t="s">
        <v>33</v>
      </c>
      <c r="F53" s="54" t="s">
        <v>25</v>
      </c>
      <c r="G53" s="54"/>
      <c r="H53" s="56"/>
      <c r="I53" s="57"/>
      <c r="J53" s="58"/>
      <c r="K53" s="55">
        <v>681</v>
      </c>
      <c r="L53" s="59">
        <f t="shared" si="0"/>
        <v>0</v>
      </c>
      <c r="M53" s="181">
        <f t="shared" si="1"/>
        <v>0</v>
      </c>
      <c r="N53" s="55">
        <f t="shared" si="2"/>
        <v>681</v>
      </c>
      <c r="O53" s="60">
        <f t="shared" si="3"/>
        <v>0</v>
      </c>
      <c r="P53"/>
      <c r="Q53"/>
      <c r="R53" s="194"/>
    </row>
    <row r="54" spans="3:18" s="52" customFormat="1" x14ac:dyDescent="0.25">
      <c r="C54" s="61" t="s">
        <v>2786</v>
      </c>
      <c r="D54" s="54" t="s">
        <v>2795</v>
      </c>
      <c r="E54" s="54" t="s">
        <v>34</v>
      </c>
      <c r="F54" s="54" t="s">
        <v>25</v>
      </c>
      <c r="G54" s="54"/>
      <c r="H54" s="56"/>
      <c r="I54" s="57"/>
      <c r="J54" s="58"/>
      <c r="K54" s="55">
        <v>1101</v>
      </c>
      <c r="L54" s="59">
        <f t="shared" si="0"/>
        <v>0</v>
      </c>
      <c r="M54" s="181">
        <f t="shared" si="1"/>
        <v>0</v>
      </c>
      <c r="N54" s="55">
        <f t="shared" si="2"/>
        <v>1101</v>
      </c>
      <c r="O54" s="60">
        <f t="shared" si="3"/>
        <v>0</v>
      </c>
      <c r="P54"/>
      <c r="Q54"/>
      <c r="R54" s="194"/>
    </row>
    <row r="55" spans="3:18" s="52" customFormat="1" x14ac:dyDescent="0.25">
      <c r="C55" s="61"/>
      <c r="D55" s="187"/>
      <c r="E55" s="187"/>
      <c r="F55" s="187"/>
      <c r="G55" s="54"/>
      <c r="H55" s="56"/>
      <c r="I55" s="185"/>
      <c r="J55" s="58"/>
      <c r="K55" s="55"/>
      <c r="L55" s="59"/>
      <c r="M55" s="181"/>
      <c r="N55" s="55"/>
      <c r="O55" s="60"/>
      <c r="P55"/>
      <c r="Q55"/>
      <c r="R55" s="194"/>
    </row>
    <row r="56" spans="3:18" s="52" customFormat="1" x14ac:dyDescent="0.25">
      <c r="C56" s="61" t="s">
        <v>2796</v>
      </c>
      <c r="D56" s="54" t="s">
        <v>2806</v>
      </c>
      <c r="E56" s="54" t="s">
        <v>35</v>
      </c>
      <c r="F56" s="54" t="s">
        <v>36</v>
      </c>
      <c r="G56" s="54"/>
      <c r="H56" s="56"/>
      <c r="I56" s="57"/>
      <c r="J56" s="58"/>
      <c r="K56" s="55">
        <v>36</v>
      </c>
      <c r="L56" s="59">
        <f t="shared" si="0"/>
        <v>0</v>
      </c>
      <c r="M56" s="181">
        <f t="shared" si="1"/>
        <v>0</v>
      </c>
      <c r="N56" s="55">
        <f t="shared" si="2"/>
        <v>36</v>
      </c>
      <c r="O56" s="60">
        <f t="shared" si="3"/>
        <v>0</v>
      </c>
      <c r="P56"/>
      <c r="Q56"/>
      <c r="R56" s="194"/>
    </row>
    <row r="57" spans="3:18" s="52" customFormat="1" x14ac:dyDescent="0.25">
      <c r="C57" s="61" t="s">
        <v>2797</v>
      </c>
      <c r="D57" s="54" t="s">
        <v>2807</v>
      </c>
      <c r="E57" s="54" t="s">
        <v>37</v>
      </c>
      <c r="F57" s="54" t="s">
        <v>36</v>
      </c>
      <c r="G57" s="54"/>
      <c r="H57" s="56"/>
      <c r="I57" s="57"/>
      <c r="J57" s="58"/>
      <c r="K57" s="55">
        <v>43</v>
      </c>
      <c r="L57" s="59">
        <f t="shared" si="0"/>
        <v>0</v>
      </c>
      <c r="M57" s="181">
        <f t="shared" si="1"/>
        <v>0</v>
      </c>
      <c r="N57" s="55">
        <f t="shared" si="2"/>
        <v>43</v>
      </c>
      <c r="O57" s="60">
        <f t="shared" si="3"/>
        <v>0</v>
      </c>
      <c r="P57"/>
      <c r="Q57"/>
      <c r="R57" s="194"/>
    </row>
    <row r="58" spans="3:18" s="52" customFormat="1" x14ac:dyDescent="0.25">
      <c r="C58" s="61" t="s">
        <v>2798</v>
      </c>
      <c r="D58" s="54" t="s">
        <v>2808</v>
      </c>
      <c r="E58" s="54" t="s">
        <v>38</v>
      </c>
      <c r="F58" s="54" t="s">
        <v>36</v>
      </c>
      <c r="G58" s="54"/>
      <c r="H58" s="56"/>
      <c r="I58" s="57"/>
      <c r="J58" s="58"/>
      <c r="K58" s="55">
        <v>65</v>
      </c>
      <c r="L58" s="59">
        <f t="shared" si="0"/>
        <v>0</v>
      </c>
      <c r="M58" s="181">
        <f t="shared" si="1"/>
        <v>0</v>
      </c>
      <c r="N58" s="55">
        <f t="shared" si="2"/>
        <v>65</v>
      </c>
      <c r="O58" s="60">
        <f t="shared" si="3"/>
        <v>0</v>
      </c>
      <c r="P58"/>
      <c r="Q58"/>
      <c r="R58" s="194"/>
    </row>
    <row r="59" spans="3:18" s="52" customFormat="1" x14ac:dyDescent="0.25">
      <c r="C59" s="61" t="s">
        <v>2799</v>
      </c>
      <c r="D59" s="54" t="s">
        <v>2809</v>
      </c>
      <c r="E59" s="54" t="s">
        <v>39</v>
      </c>
      <c r="F59" s="54" t="s">
        <v>36</v>
      </c>
      <c r="G59" s="54"/>
      <c r="H59" s="56"/>
      <c r="I59" s="57"/>
      <c r="J59" s="58"/>
      <c r="K59" s="55">
        <v>81</v>
      </c>
      <c r="L59" s="59">
        <f t="shared" si="0"/>
        <v>0</v>
      </c>
      <c r="M59" s="181">
        <f t="shared" si="1"/>
        <v>0</v>
      </c>
      <c r="N59" s="55">
        <f t="shared" si="2"/>
        <v>81</v>
      </c>
      <c r="O59" s="60">
        <f t="shared" si="3"/>
        <v>0</v>
      </c>
      <c r="P59"/>
      <c r="Q59"/>
      <c r="R59" s="194"/>
    </row>
    <row r="60" spans="3:18" s="52" customFormat="1" x14ac:dyDescent="0.25">
      <c r="C60" s="61" t="s">
        <v>2800</v>
      </c>
      <c r="D60" s="54" t="s">
        <v>2810</v>
      </c>
      <c r="E60" s="54" t="s">
        <v>40</v>
      </c>
      <c r="F60" s="54" t="s">
        <v>36</v>
      </c>
      <c r="G60" s="54"/>
      <c r="H60" s="56"/>
      <c r="I60" s="57"/>
      <c r="J60" s="58"/>
      <c r="K60" s="55">
        <v>125</v>
      </c>
      <c r="L60" s="59">
        <f t="shared" si="0"/>
        <v>0</v>
      </c>
      <c r="M60" s="181">
        <f t="shared" si="1"/>
        <v>0</v>
      </c>
      <c r="N60" s="55">
        <f t="shared" si="2"/>
        <v>125</v>
      </c>
      <c r="O60" s="60">
        <f t="shared" si="3"/>
        <v>0</v>
      </c>
      <c r="P60"/>
      <c r="Q60"/>
      <c r="R60" s="194"/>
    </row>
    <row r="61" spans="3:18" s="52" customFormat="1" x14ac:dyDescent="0.25">
      <c r="C61" s="61" t="s">
        <v>2801</v>
      </c>
      <c r="D61" s="54" t="s">
        <v>2811</v>
      </c>
      <c r="E61" s="54" t="s">
        <v>41</v>
      </c>
      <c r="F61" s="54" t="s">
        <v>36</v>
      </c>
      <c r="G61" s="54"/>
      <c r="H61" s="56"/>
      <c r="I61" s="57"/>
      <c r="J61" s="58"/>
      <c r="K61" s="55">
        <v>190</v>
      </c>
      <c r="L61" s="59">
        <f t="shared" si="0"/>
        <v>0</v>
      </c>
      <c r="M61" s="181">
        <f t="shared" si="1"/>
        <v>0</v>
      </c>
      <c r="N61" s="55">
        <f t="shared" si="2"/>
        <v>190</v>
      </c>
      <c r="O61" s="60">
        <f t="shared" si="3"/>
        <v>0</v>
      </c>
      <c r="P61"/>
      <c r="Q61"/>
      <c r="R61" s="194"/>
    </row>
    <row r="62" spans="3:18" s="52" customFormat="1" x14ac:dyDescent="0.25">
      <c r="C62" s="61" t="s">
        <v>2802</v>
      </c>
      <c r="D62" s="54" t="s">
        <v>2812</v>
      </c>
      <c r="E62" s="54" t="s">
        <v>2816</v>
      </c>
      <c r="F62" s="54" t="s">
        <v>36</v>
      </c>
      <c r="G62" s="54"/>
      <c r="H62" s="56"/>
      <c r="I62" s="57"/>
      <c r="J62" s="58"/>
      <c r="K62" s="55">
        <v>294</v>
      </c>
      <c r="L62" s="59">
        <f t="shared" si="0"/>
        <v>0</v>
      </c>
      <c r="M62" s="181">
        <f t="shared" si="1"/>
        <v>0</v>
      </c>
      <c r="N62" s="55">
        <f t="shared" si="2"/>
        <v>294</v>
      </c>
      <c r="O62" s="60">
        <f t="shared" si="3"/>
        <v>0</v>
      </c>
      <c r="P62"/>
      <c r="Q62"/>
      <c r="R62" s="194"/>
    </row>
    <row r="63" spans="3:18" s="52" customFormat="1" x14ac:dyDescent="0.25">
      <c r="C63" s="61" t="s">
        <v>2803</v>
      </c>
      <c r="D63" s="54" t="s">
        <v>2813</v>
      </c>
      <c r="E63" s="54" t="s">
        <v>2817</v>
      </c>
      <c r="F63" s="54" t="s">
        <v>36</v>
      </c>
      <c r="G63" s="54"/>
      <c r="H63" s="56"/>
      <c r="I63" s="57"/>
      <c r="J63" s="58"/>
      <c r="K63" s="55">
        <v>386</v>
      </c>
      <c r="L63" s="59">
        <f t="shared" si="0"/>
        <v>0</v>
      </c>
      <c r="M63" s="181">
        <f t="shared" si="1"/>
        <v>0</v>
      </c>
      <c r="N63" s="55">
        <f t="shared" si="2"/>
        <v>386</v>
      </c>
      <c r="O63" s="60">
        <f t="shared" si="3"/>
        <v>0</v>
      </c>
      <c r="P63"/>
      <c r="Q63"/>
      <c r="R63" s="194"/>
    </row>
    <row r="64" spans="3:18" s="52" customFormat="1" x14ac:dyDescent="0.25">
      <c r="C64" s="61" t="s">
        <v>2804</v>
      </c>
      <c r="D64" s="54" t="s">
        <v>2814</v>
      </c>
      <c r="E64" s="54" t="s">
        <v>2818</v>
      </c>
      <c r="F64" s="54" t="s">
        <v>36</v>
      </c>
      <c r="G64" s="54"/>
      <c r="H64" s="56"/>
      <c r="I64" s="57"/>
      <c r="J64" s="58"/>
      <c r="K64" s="55">
        <v>522</v>
      </c>
      <c r="L64" s="59">
        <f t="shared" si="0"/>
        <v>0</v>
      </c>
      <c r="M64" s="181">
        <f t="shared" si="1"/>
        <v>0</v>
      </c>
      <c r="N64" s="55">
        <f t="shared" si="2"/>
        <v>522</v>
      </c>
      <c r="O64" s="60">
        <f t="shared" si="3"/>
        <v>0</v>
      </c>
      <c r="P64"/>
      <c r="Q64"/>
      <c r="R64" s="194"/>
    </row>
    <row r="65" spans="1:18" s="52" customFormat="1" x14ac:dyDescent="0.25">
      <c r="C65" s="61" t="s">
        <v>2805</v>
      </c>
      <c r="D65" s="54" t="s">
        <v>2815</v>
      </c>
      <c r="E65" s="54" t="s">
        <v>44</v>
      </c>
      <c r="F65" s="54" t="s">
        <v>36</v>
      </c>
      <c r="G65" s="54"/>
      <c r="H65" s="56"/>
      <c r="I65" s="57"/>
      <c r="J65" s="58"/>
      <c r="K65" s="55">
        <v>626</v>
      </c>
      <c r="L65" s="59">
        <f t="shared" si="0"/>
        <v>0</v>
      </c>
      <c r="M65" s="181">
        <f t="shared" si="1"/>
        <v>0</v>
      </c>
      <c r="N65" s="55">
        <f t="shared" si="2"/>
        <v>626</v>
      </c>
      <c r="O65" s="60">
        <f t="shared" si="3"/>
        <v>0</v>
      </c>
      <c r="P65"/>
      <c r="Q65"/>
      <c r="R65" s="194"/>
    </row>
    <row r="66" spans="1:18" s="52" customFormat="1" x14ac:dyDescent="0.25">
      <c r="C66" s="61"/>
      <c r="D66" s="187"/>
      <c r="E66" s="187"/>
      <c r="F66" s="187"/>
      <c r="G66" s="54"/>
      <c r="H66" s="56"/>
      <c r="I66" s="185"/>
      <c r="J66" s="58"/>
      <c r="K66" s="55"/>
      <c r="L66" s="59"/>
      <c r="M66" s="181"/>
      <c r="N66" s="55"/>
      <c r="O66" s="60"/>
      <c r="P66"/>
      <c r="Q66"/>
      <c r="R66" s="194"/>
    </row>
    <row r="67" spans="1:18" s="52" customFormat="1" x14ac:dyDescent="0.25">
      <c r="C67" s="61" t="s">
        <v>45</v>
      </c>
      <c r="D67" s="189" t="s">
        <v>2819</v>
      </c>
      <c r="E67" s="54"/>
      <c r="F67" s="54" t="s">
        <v>46</v>
      </c>
      <c r="G67" s="54"/>
      <c r="H67" s="56"/>
      <c r="I67" s="57"/>
      <c r="J67" s="58"/>
      <c r="K67" s="55">
        <v>192</v>
      </c>
      <c r="L67" s="59">
        <f t="shared" si="0"/>
        <v>0</v>
      </c>
      <c r="M67" s="181">
        <f t="shared" si="1"/>
        <v>0</v>
      </c>
      <c r="N67" s="55">
        <f t="shared" si="2"/>
        <v>192</v>
      </c>
      <c r="O67" s="60">
        <f t="shared" si="3"/>
        <v>0</v>
      </c>
      <c r="P67"/>
      <c r="Q67"/>
      <c r="R67" s="194"/>
    </row>
    <row r="68" spans="1:18" s="52" customFormat="1" x14ac:dyDescent="0.25">
      <c r="C68" s="61" t="s">
        <v>47</v>
      </c>
      <c r="D68" s="189" t="s">
        <v>2820</v>
      </c>
      <c r="E68" s="54"/>
      <c r="F68" s="54" t="s">
        <v>48</v>
      </c>
      <c r="G68" s="54"/>
      <c r="H68" s="56"/>
      <c r="I68" s="57"/>
      <c r="J68" s="58"/>
      <c r="K68" s="55">
        <v>181</v>
      </c>
      <c r="L68" s="59">
        <f t="shared" si="0"/>
        <v>0</v>
      </c>
      <c r="M68" s="181">
        <f t="shared" si="1"/>
        <v>0</v>
      </c>
      <c r="N68" s="55">
        <f t="shared" si="2"/>
        <v>181</v>
      </c>
      <c r="O68" s="60">
        <f t="shared" si="3"/>
        <v>0</v>
      </c>
      <c r="P68"/>
      <c r="Q68"/>
      <c r="R68" s="194"/>
    </row>
    <row r="69" spans="1:18" s="52" customFormat="1" x14ac:dyDescent="0.25">
      <c r="C69" s="61" t="s">
        <v>49</v>
      </c>
      <c r="D69" s="189" t="s">
        <v>2821</v>
      </c>
      <c r="E69" s="54"/>
      <c r="F69" s="54" t="s">
        <v>48</v>
      </c>
      <c r="G69" s="54"/>
      <c r="H69" s="56"/>
      <c r="I69" s="57"/>
      <c r="J69" s="58"/>
      <c r="K69" s="55">
        <v>245</v>
      </c>
      <c r="L69" s="59">
        <f t="shared" si="0"/>
        <v>0</v>
      </c>
      <c r="M69" s="181">
        <f t="shared" si="1"/>
        <v>0</v>
      </c>
      <c r="N69" s="55">
        <f t="shared" si="2"/>
        <v>245</v>
      </c>
      <c r="O69" s="60">
        <f t="shared" si="3"/>
        <v>0</v>
      </c>
      <c r="P69"/>
      <c r="Q69"/>
      <c r="R69" s="194"/>
    </row>
    <row r="70" spans="1:18" s="52" customFormat="1" x14ac:dyDescent="0.25">
      <c r="C70" s="61" t="s">
        <v>50</v>
      </c>
      <c r="D70" s="189" t="s">
        <v>2822</v>
      </c>
      <c r="E70" s="54"/>
      <c r="F70" s="54" t="s">
        <v>48</v>
      </c>
      <c r="G70" s="54"/>
      <c r="H70" s="56"/>
      <c r="I70" s="57"/>
      <c r="J70" s="58"/>
      <c r="K70" s="55">
        <v>431</v>
      </c>
      <c r="L70" s="59">
        <f t="shared" si="0"/>
        <v>0</v>
      </c>
      <c r="M70" s="181">
        <f t="shared" si="1"/>
        <v>0</v>
      </c>
      <c r="N70" s="55">
        <f t="shared" si="2"/>
        <v>431</v>
      </c>
      <c r="O70" s="60">
        <f t="shared" si="3"/>
        <v>0</v>
      </c>
      <c r="P70"/>
      <c r="Q70"/>
      <c r="R70" s="194"/>
    </row>
    <row r="71" spans="1:18" s="52" customFormat="1" x14ac:dyDescent="0.25">
      <c r="C71" s="61" t="s">
        <v>51</v>
      </c>
      <c r="D71" s="189" t="s">
        <v>2823</v>
      </c>
      <c r="E71" s="54"/>
      <c r="F71" s="54" t="s">
        <v>53</v>
      </c>
      <c r="G71" s="54"/>
      <c r="H71" s="56"/>
      <c r="I71" s="57"/>
      <c r="J71" s="58"/>
      <c r="K71" s="55">
        <v>745</v>
      </c>
      <c r="L71" s="59">
        <f t="shared" si="0"/>
        <v>0</v>
      </c>
      <c r="M71" s="181">
        <f t="shared" si="1"/>
        <v>0</v>
      </c>
      <c r="N71" s="55">
        <f t="shared" si="2"/>
        <v>745</v>
      </c>
      <c r="O71" s="60">
        <f t="shared" si="3"/>
        <v>0</v>
      </c>
      <c r="P71"/>
      <c r="Q71"/>
      <c r="R71" s="194"/>
    </row>
    <row r="72" spans="1:18" s="52" customFormat="1" x14ac:dyDescent="0.25">
      <c r="C72" s="61" t="s">
        <v>52</v>
      </c>
      <c r="D72" s="189" t="s">
        <v>2824</v>
      </c>
      <c r="E72" s="54"/>
      <c r="F72" s="54" t="s">
        <v>53</v>
      </c>
      <c r="G72" s="54"/>
      <c r="H72" s="56"/>
      <c r="I72" s="57"/>
      <c r="J72" s="58"/>
      <c r="K72" s="55">
        <v>907</v>
      </c>
      <c r="L72" s="59">
        <f t="shared" si="0"/>
        <v>0</v>
      </c>
      <c r="M72" s="181">
        <f t="shared" si="1"/>
        <v>0</v>
      </c>
      <c r="N72" s="55">
        <f t="shared" si="2"/>
        <v>907</v>
      </c>
      <c r="O72" s="60">
        <f t="shared" si="3"/>
        <v>0</v>
      </c>
      <c r="P72"/>
      <c r="Q72"/>
      <c r="R72" s="194"/>
    </row>
    <row r="73" spans="1:18" s="52" customFormat="1" x14ac:dyDescent="0.25">
      <c r="C73" s="61"/>
      <c r="D73" s="54"/>
      <c r="E73" s="54"/>
      <c r="F73" s="54"/>
      <c r="G73" s="54"/>
      <c r="H73" s="56"/>
      <c r="I73" s="57"/>
      <c r="J73" s="58"/>
      <c r="K73" s="55"/>
      <c r="L73" s="59"/>
      <c r="M73" s="56"/>
      <c r="N73" s="55"/>
      <c r="O73" s="62"/>
      <c r="P73"/>
      <c r="Q73"/>
      <c r="R73" s="194"/>
    </row>
    <row r="74" spans="1:18" s="52" customFormat="1" x14ac:dyDescent="0.25">
      <c r="A74" s="63" t="s">
        <v>54</v>
      </c>
      <c r="B74" s="63"/>
      <c r="C74" s="64"/>
      <c r="D74" s="65"/>
      <c r="E74" s="65"/>
      <c r="F74" s="65"/>
      <c r="G74" s="65"/>
      <c r="H74" s="66"/>
      <c r="I74" s="67"/>
      <c r="J74" s="68"/>
      <c r="K74" s="71"/>
      <c r="L74" s="69"/>
      <c r="M74" s="66"/>
      <c r="N74" s="70"/>
      <c r="O74" s="70"/>
      <c r="P74"/>
      <c r="Q74"/>
      <c r="R74" s="194"/>
    </row>
    <row r="75" spans="1:18" s="52" customFormat="1" x14ac:dyDescent="0.25">
      <c r="C75" s="61">
        <v>3645002</v>
      </c>
      <c r="D75" s="54" t="s">
        <v>54</v>
      </c>
      <c r="E75" s="54">
        <v>50</v>
      </c>
      <c r="F75" s="54" t="s">
        <v>13</v>
      </c>
      <c r="G75" s="54"/>
      <c r="H75" s="56"/>
      <c r="I75" s="57"/>
      <c r="J75" s="58"/>
      <c r="K75" s="55">
        <v>720</v>
      </c>
      <c r="L75" s="59">
        <f t="shared" ref="L75:L106" si="4">$K75*$J75</f>
        <v>0</v>
      </c>
      <c r="M75" s="56">
        <f t="shared" ref="M75:M106" si="5">$M$3</f>
        <v>0</v>
      </c>
      <c r="N75" s="55">
        <f t="shared" ref="N75:N106" si="6">$K75-($K75/100*$M75)</f>
        <v>720</v>
      </c>
      <c r="O75" s="62">
        <f t="shared" ref="O75:O106" si="7">L75-(L75/100*M75)</f>
        <v>0</v>
      </c>
      <c r="P75"/>
      <c r="Q75"/>
      <c r="R75" s="194"/>
    </row>
    <row r="76" spans="1:18" s="52" customFormat="1" x14ac:dyDescent="0.25">
      <c r="C76" s="61">
        <v>3637700</v>
      </c>
      <c r="D76" s="54" t="s">
        <v>54</v>
      </c>
      <c r="E76" s="54">
        <v>63</v>
      </c>
      <c r="F76" s="54" t="s">
        <v>13</v>
      </c>
      <c r="G76" s="54"/>
      <c r="H76" s="56"/>
      <c r="I76" s="57"/>
      <c r="J76" s="58"/>
      <c r="K76" s="55">
        <v>814</v>
      </c>
      <c r="L76" s="59">
        <f t="shared" si="4"/>
        <v>0</v>
      </c>
      <c r="M76" s="56">
        <f t="shared" si="5"/>
        <v>0</v>
      </c>
      <c r="N76" s="55">
        <f t="shared" si="6"/>
        <v>814</v>
      </c>
      <c r="O76" s="62">
        <f t="shared" si="7"/>
        <v>0</v>
      </c>
      <c r="P76"/>
      <c r="Q76"/>
      <c r="R76" s="194"/>
    </row>
    <row r="77" spans="1:18" s="52" customFormat="1" x14ac:dyDescent="0.25">
      <c r="C77" s="61">
        <v>3638405</v>
      </c>
      <c r="D77" s="54" t="s">
        <v>54</v>
      </c>
      <c r="E77" s="54">
        <v>75</v>
      </c>
      <c r="F77" s="54" t="s">
        <v>13</v>
      </c>
      <c r="G77" s="54"/>
      <c r="H77" s="56"/>
      <c r="I77" s="57"/>
      <c r="J77" s="58"/>
      <c r="K77" s="55">
        <v>883</v>
      </c>
      <c r="L77" s="59">
        <f t="shared" si="4"/>
        <v>0</v>
      </c>
      <c r="M77" s="56">
        <f t="shared" si="5"/>
        <v>0</v>
      </c>
      <c r="N77" s="55">
        <f t="shared" si="6"/>
        <v>883</v>
      </c>
      <c r="O77" s="62">
        <f t="shared" si="7"/>
        <v>0</v>
      </c>
      <c r="P77"/>
      <c r="Q77"/>
      <c r="R77" s="194"/>
    </row>
    <row r="78" spans="1:18" s="52" customFormat="1" x14ac:dyDescent="0.25">
      <c r="C78" s="61">
        <v>3639100</v>
      </c>
      <c r="D78" s="54" t="s">
        <v>54</v>
      </c>
      <c r="E78" s="54">
        <v>90</v>
      </c>
      <c r="F78" s="54" t="s">
        <v>13</v>
      </c>
      <c r="G78" s="54"/>
      <c r="H78" s="56"/>
      <c r="I78" s="57"/>
      <c r="J78" s="58"/>
      <c r="K78" s="55">
        <v>1015</v>
      </c>
      <c r="L78" s="59">
        <f t="shared" si="4"/>
        <v>0</v>
      </c>
      <c r="M78" s="56">
        <f t="shared" si="5"/>
        <v>0</v>
      </c>
      <c r="N78" s="55">
        <f t="shared" si="6"/>
        <v>1015</v>
      </c>
      <c r="O78" s="62">
        <f t="shared" si="7"/>
        <v>0</v>
      </c>
      <c r="P78"/>
      <c r="Q78"/>
      <c r="R78" s="194"/>
    </row>
    <row r="79" spans="1:18" s="52" customFormat="1" x14ac:dyDescent="0.25">
      <c r="C79" s="61">
        <v>3639800</v>
      </c>
      <c r="D79" s="54" t="s">
        <v>54</v>
      </c>
      <c r="E79" s="54">
        <v>110</v>
      </c>
      <c r="F79" s="54" t="s">
        <v>13</v>
      </c>
      <c r="G79" s="54"/>
      <c r="H79" s="56"/>
      <c r="I79" s="57"/>
      <c r="J79" s="58"/>
      <c r="K79" s="55">
        <v>1120</v>
      </c>
      <c r="L79" s="59">
        <f t="shared" si="4"/>
        <v>0</v>
      </c>
      <c r="M79" s="56">
        <f t="shared" si="5"/>
        <v>0</v>
      </c>
      <c r="N79" s="55">
        <f t="shared" si="6"/>
        <v>1120</v>
      </c>
      <c r="O79" s="62">
        <f t="shared" si="7"/>
        <v>0</v>
      </c>
      <c r="P79"/>
      <c r="Q79"/>
      <c r="R79" s="194"/>
    </row>
    <row r="80" spans="1:18" s="52" customFormat="1" x14ac:dyDescent="0.25">
      <c r="C80" s="61">
        <v>3640507</v>
      </c>
      <c r="D80" s="54" t="s">
        <v>54</v>
      </c>
      <c r="E80" s="54">
        <v>125</v>
      </c>
      <c r="F80" s="54" t="s">
        <v>13</v>
      </c>
      <c r="G80" s="54"/>
      <c r="H80" s="56"/>
      <c r="I80" s="57"/>
      <c r="J80" s="58"/>
      <c r="K80" s="55">
        <v>1705</v>
      </c>
      <c r="L80" s="59">
        <f t="shared" si="4"/>
        <v>0</v>
      </c>
      <c r="M80" s="56">
        <f t="shared" si="5"/>
        <v>0</v>
      </c>
      <c r="N80" s="55">
        <f t="shared" si="6"/>
        <v>1705</v>
      </c>
      <c r="O80" s="62">
        <f t="shared" si="7"/>
        <v>0</v>
      </c>
      <c r="P80"/>
      <c r="Q80"/>
      <c r="R80" s="194"/>
    </row>
    <row r="81" spans="1:18" s="52" customFormat="1" x14ac:dyDescent="0.25">
      <c r="C81" s="61">
        <v>3641201</v>
      </c>
      <c r="D81" s="54" t="s">
        <v>54</v>
      </c>
      <c r="E81" s="54">
        <v>160</v>
      </c>
      <c r="F81" s="54" t="s">
        <v>13</v>
      </c>
      <c r="G81" s="54"/>
      <c r="H81" s="56"/>
      <c r="I81" s="57"/>
      <c r="J81" s="58"/>
      <c r="K81" s="55">
        <v>2650</v>
      </c>
      <c r="L81" s="59">
        <f t="shared" si="4"/>
        <v>0</v>
      </c>
      <c r="M81" s="56">
        <f t="shared" si="5"/>
        <v>0</v>
      </c>
      <c r="N81" s="55">
        <f t="shared" si="6"/>
        <v>2650</v>
      </c>
      <c r="O81" s="62">
        <f t="shared" si="7"/>
        <v>0</v>
      </c>
      <c r="P81"/>
      <c r="Q81"/>
      <c r="R81" s="194"/>
    </row>
    <row r="82" spans="1:18" s="52" customFormat="1" x14ac:dyDescent="0.25">
      <c r="C82" s="61">
        <v>3641902</v>
      </c>
      <c r="D82" s="54" t="s">
        <v>54</v>
      </c>
      <c r="E82" s="54">
        <v>200</v>
      </c>
      <c r="F82" s="54" t="s">
        <v>13</v>
      </c>
      <c r="G82" s="54"/>
      <c r="H82" s="56"/>
      <c r="I82" s="57"/>
      <c r="J82" s="58"/>
      <c r="K82" s="55">
        <v>3780</v>
      </c>
      <c r="L82" s="59">
        <f t="shared" si="4"/>
        <v>0</v>
      </c>
      <c r="M82" s="56">
        <f t="shared" si="5"/>
        <v>0</v>
      </c>
      <c r="N82" s="55">
        <f t="shared" si="6"/>
        <v>3780</v>
      </c>
      <c r="O82" s="62">
        <f t="shared" si="7"/>
        <v>0</v>
      </c>
      <c r="P82"/>
      <c r="Q82"/>
      <c r="R82" s="194"/>
    </row>
    <row r="83" spans="1:18" s="52" customFormat="1" x14ac:dyDescent="0.25">
      <c r="C83" s="61">
        <v>3642607</v>
      </c>
      <c r="D83" s="54" t="s">
        <v>54</v>
      </c>
      <c r="E83" s="54">
        <v>250</v>
      </c>
      <c r="F83" s="54" t="s">
        <v>13</v>
      </c>
      <c r="G83" s="54"/>
      <c r="H83" s="56"/>
      <c r="I83" s="57"/>
      <c r="J83" s="58"/>
      <c r="K83" s="55">
        <v>11043</v>
      </c>
      <c r="L83" s="59">
        <f t="shared" si="4"/>
        <v>0</v>
      </c>
      <c r="M83" s="56">
        <f t="shared" si="5"/>
        <v>0</v>
      </c>
      <c r="N83" s="55">
        <f t="shared" si="6"/>
        <v>11043</v>
      </c>
      <c r="O83" s="62">
        <f t="shared" si="7"/>
        <v>0</v>
      </c>
      <c r="P83"/>
      <c r="Q83"/>
      <c r="R83" s="194"/>
    </row>
    <row r="84" spans="1:18" s="52" customFormat="1" x14ac:dyDescent="0.25">
      <c r="C84" s="61">
        <v>3643301</v>
      </c>
      <c r="D84" s="54" t="s">
        <v>54</v>
      </c>
      <c r="E84" s="54">
        <v>315</v>
      </c>
      <c r="F84" s="54" t="s">
        <v>13</v>
      </c>
      <c r="G84" s="54"/>
      <c r="H84" s="56"/>
      <c r="I84" s="57"/>
      <c r="J84" s="58"/>
      <c r="K84" s="55">
        <v>13605</v>
      </c>
      <c r="L84" s="59">
        <f t="shared" si="4"/>
        <v>0</v>
      </c>
      <c r="M84" s="56">
        <f t="shared" si="5"/>
        <v>0</v>
      </c>
      <c r="N84" s="55">
        <f t="shared" si="6"/>
        <v>13605</v>
      </c>
      <c r="O84" s="62">
        <f t="shared" si="7"/>
        <v>0</v>
      </c>
      <c r="P84"/>
      <c r="Q84"/>
      <c r="R84" s="194"/>
    </row>
    <row r="85" spans="1:18" s="52" customFormat="1" x14ac:dyDescent="0.25">
      <c r="C85" s="61">
        <v>3644006</v>
      </c>
      <c r="D85" s="54" t="s">
        <v>54</v>
      </c>
      <c r="E85" s="54">
        <v>400</v>
      </c>
      <c r="F85" s="54" t="s">
        <v>13</v>
      </c>
      <c r="G85" s="54"/>
      <c r="H85" s="56"/>
      <c r="I85" s="57"/>
      <c r="J85" s="58"/>
      <c r="K85" s="55">
        <v>21056</v>
      </c>
      <c r="L85" s="59">
        <f t="shared" si="4"/>
        <v>0</v>
      </c>
      <c r="M85" s="56">
        <f t="shared" si="5"/>
        <v>0</v>
      </c>
      <c r="N85" s="55">
        <f t="shared" si="6"/>
        <v>21056</v>
      </c>
      <c r="O85" s="62">
        <f t="shared" si="7"/>
        <v>0</v>
      </c>
      <c r="P85"/>
      <c r="Q85"/>
      <c r="R85" s="194"/>
    </row>
    <row r="86" spans="1:18" s="52" customFormat="1" x14ac:dyDescent="0.25">
      <c r="A86" s="63" t="s">
        <v>55</v>
      </c>
      <c r="B86" s="63"/>
      <c r="C86" s="64"/>
      <c r="D86" s="65"/>
      <c r="E86" s="65"/>
      <c r="F86" s="65"/>
      <c r="G86" s="65"/>
      <c r="H86" s="66"/>
      <c r="I86" s="67"/>
      <c r="J86" s="68"/>
      <c r="K86" s="71"/>
      <c r="L86" s="69"/>
      <c r="M86" s="66"/>
      <c r="N86" s="70"/>
      <c r="O86" s="70"/>
      <c r="P86"/>
      <c r="Q86"/>
      <c r="R86" s="194"/>
    </row>
    <row r="87" spans="1:18" s="52" customFormat="1" x14ac:dyDescent="0.25">
      <c r="C87" s="61">
        <v>3645100</v>
      </c>
      <c r="D87" s="54" t="s">
        <v>55</v>
      </c>
      <c r="E87" s="54">
        <v>50</v>
      </c>
      <c r="F87" s="54" t="s">
        <v>13</v>
      </c>
      <c r="G87" s="54"/>
      <c r="H87" s="56"/>
      <c r="I87" s="57"/>
      <c r="J87" s="58"/>
      <c r="K87" s="55">
        <v>640</v>
      </c>
      <c r="L87" s="59">
        <f t="shared" si="4"/>
        <v>0</v>
      </c>
      <c r="M87" s="56">
        <f t="shared" si="5"/>
        <v>0</v>
      </c>
      <c r="N87" s="55">
        <f t="shared" si="6"/>
        <v>640</v>
      </c>
      <c r="O87" s="62">
        <f t="shared" si="7"/>
        <v>0</v>
      </c>
      <c r="P87"/>
      <c r="Q87"/>
      <c r="R87" s="194"/>
    </row>
    <row r="88" spans="1:18" s="52" customFormat="1" x14ac:dyDescent="0.25">
      <c r="C88" s="61">
        <v>3637808</v>
      </c>
      <c r="D88" s="54" t="s">
        <v>55</v>
      </c>
      <c r="E88" s="54">
        <v>63</v>
      </c>
      <c r="F88" s="54" t="s">
        <v>13</v>
      </c>
      <c r="G88" s="54"/>
      <c r="H88" s="56"/>
      <c r="I88" s="57"/>
      <c r="J88" s="58"/>
      <c r="K88" s="55">
        <v>820</v>
      </c>
      <c r="L88" s="59">
        <f t="shared" si="4"/>
        <v>0</v>
      </c>
      <c r="M88" s="56">
        <f t="shared" si="5"/>
        <v>0</v>
      </c>
      <c r="N88" s="55">
        <f t="shared" si="6"/>
        <v>820</v>
      </c>
      <c r="O88" s="62">
        <f t="shared" si="7"/>
        <v>0</v>
      </c>
      <c r="P88"/>
      <c r="Q88"/>
      <c r="R88" s="194"/>
    </row>
    <row r="89" spans="1:18" s="52" customFormat="1" x14ac:dyDescent="0.25">
      <c r="C89" s="61">
        <v>3638502</v>
      </c>
      <c r="D89" s="54" t="s">
        <v>55</v>
      </c>
      <c r="E89" s="54">
        <v>75</v>
      </c>
      <c r="F89" s="54" t="s">
        <v>13</v>
      </c>
      <c r="G89" s="54"/>
      <c r="H89" s="56"/>
      <c r="I89" s="57"/>
      <c r="J89" s="58"/>
      <c r="K89" s="55">
        <v>820</v>
      </c>
      <c r="L89" s="59">
        <f t="shared" si="4"/>
        <v>0</v>
      </c>
      <c r="M89" s="56">
        <f t="shared" si="5"/>
        <v>0</v>
      </c>
      <c r="N89" s="55">
        <f t="shared" si="6"/>
        <v>820</v>
      </c>
      <c r="O89" s="62">
        <f t="shared" si="7"/>
        <v>0</v>
      </c>
      <c r="P89"/>
      <c r="Q89"/>
      <c r="R89" s="194"/>
    </row>
    <row r="90" spans="1:18" s="52" customFormat="1" x14ac:dyDescent="0.25">
      <c r="C90" s="61">
        <v>3639207</v>
      </c>
      <c r="D90" s="54" t="s">
        <v>55</v>
      </c>
      <c r="E90" s="54">
        <v>90</v>
      </c>
      <c r="F90" s="54" t="s">
        <v>13</v>
      </c>
      <c r="G90" s="54"/>
      <c r="H90" s="56"/>
      <c r="I90" s="57"/>
      <c r="J90" s="58"/>
      <c r="K90" s="55">
        <v>1060</v>
      </c>
      <c r="L90" s="59">
        <f t="shared" si="4"/>
        <v>0</v>
      </c>
      <c r="M90" s="56">
        <f t="shared" si="5"/>
        <v>0</v>
      </c>
      <c r="N90" s="55">
        <f t="shared" si="6"/>
        <v>1060</v>
      </c>
      <c r="O90" s="62">
        <f t="shared" si="7"/>
        <v>0</v>
      </c>
      <c r="P90"/>
      <c r="Q90"/>
      <c r="R90" s="194"/>
    </row>
    <row r="91" spans="1:18" s="52" customFormat="1" x14ac:dyDescent="0.25">
      <c r="C91" s="61">
        <v>3639908</v>
      </c>
      <c r="D91" s="54" t="s">
        <v>55</v>
      </c>
      <c r="E91" s="54">
        <v>110</v>
      </c>
      <c r="F91" s="54" t="s">
        <v>13</v>
      </c>
      <c r="G91" s="54"/>
      <c r="H91" s="56"/>
      <c r="I91" s="57"/>
      <c r="J91" s="58"/>
      <c r="K91" s="55">
        <v>1106</v>
      </c>
      <c r="L91" s="59">
        <f t="shared" si="4"/>
        <v>0</v>
      </c>
      <c r="M91" s="56">
        <f t="shared" si="5"/>
        <v>0</v>
      </c>
      <c r="N91" s="55">
        <f t="shared" si="6"/>
        <v>1106</v>
      </c>
      <c r="O91" s="62">
        <f t="shared" si="7"/>
        <v>0</v>
      </c>
      <c r="P91"/>
      <c r="Q91"/>
      <c r="R91" s="194"/>
    </row>
    <row r="92" spans="1:18" s="52" customFormat="1" x14ac:dyDescent="0.25">
      <c r="C92" s="61">
        <v>3640604</v>
      </c>
      <c r="D92" s="54" t="s">
        <v>55</v>
      </c>
      <c r="E92" s="54">
        <v>125</v>
      </c>
      <c r="F92" s="54" t="s">
        <v>13</v>
      </c>
      <c r="G92" s="54"/>
      <c r="H92" s="56"/>
      <c r="I92" s="57"/>
      <c r="J92" s="58"/>
      <c r="K92" s="55">
        <v>1560</v>
      </c>
      <c r="L92" s="59">
        <f t="shared" si="4"/>
        <v>0</v>
      </c>
      <c r="M92" s="56">
        <f t="shared" si="5"/>
        <v>0</v>
      </c>
      <c r="N92" s="55">
        <f t="shared" si="6"/>
        <v>1560</v>
      </c>
      <c r="O92" s="62">
        <f t="shared" si="7"/>
        <v>0</v>
      </c>
      <c r="P92"/>
      <c r="Q92"/>
      <c r="R92" s="194"/>
    </row>
    <row r="93" spans="1:18" s="52" customFormat="1" x14ac:dyDescent="0.25">
      <c r="C93" s="61">
        <v>3641309</v>
      </c>
      <c r="D93" s="54" t="s">
        <v>55</v>
      </c>
      <c r="E93" s="54">
        <v>160</v>
      </c>
      <c r="F93" s="54" t="s">
        <v>13</v>
      </c>
      <c r="G93" s="54"/>
      <c r="H93" s="56"/>
      <c r="I93" s="57"/>
      <c r="J93" s="58"/>
      <c r="K93" s="55">
        <v>2430</v>
      </c>
      <c r="L93" s="59">
        <f t="shared" si="4"/>
        <v>0</v>
      </c>
      <c r="M93" s="56">
        <f t="shared" si="5"/>
        <v>0</v>
      </c>
      <c r="N93" s="55">
        <f t="shared" si="6"/>
        <v>2430</v>
      </c>
      <c r="O93" s="62">
        <f t="shared" si="7"/>
        <v>0</v>
      </c>
      <c r="P93"/>
      <c r="Q93"/>
      <c r="R93" s="194"/>
    </row>
    <row r="94" spans="1:18" s="52" customFormat="1" x14ac:dyDescent="0.25">
      <c r="C94" s="61">
        <v>3642003</v>
      </c>
      <c r="D94" s="54" t="s">
        <v>55</v>
      </c>
      <c r="E94" s="54">
        <v>200</v>
      </c>
      <c r="F94" s="54" t="s">
        <v>13</v>
      </c>
      <c r="G94" s="54"/>
      <c r="H94" s="56"/>
      <c r="I94" s="57"/>
      <c r="J94" s="58"/>
      <c r="K94" s="55">
        <v>3760</v>
      </c>
      <c r="L94" s="59">
        <f t="shared" si="4"/>
        <v>0</v>
      </c>
      <c r="M94" s="56">
        <f t="shared" si="5"/>
        <v>0</v>
      </c>
      <c r="N94" s="55">
        <f t="shared" si="6"/>
        <v>3760</v>
      </c>
      <c r="O94" s="62">
        <f t="shared" si="7"/>
        <v>0</v>
      </c>
      <c r="P94"/>
      <c r="Q94"/>
      <c r="R94" s="194"/>
    </row>
    <row r="95" spans="1:18" s="52" customFormat="1" x14ac:dyDescent="0.25">
      <c r="C95" s="61">
        <v>3642704</v>
      </c>
      <c r="D95" s="54" t="s">
        <v>55</v>
      </c>
      <c r="E95" s="54">
        <v>250</v>
      </c>
      <c r="F95" s="54" t="s">
        <v>13</v>
      </c>
      <c r="G95" s="54"/>
      <c r="H95" s="56"/>
      <c r="I95" s="57"/>
      <c r="J95" s="58"/>
      <c r="K95" s="55">
        <v>11980</v>
      </c>
      <c r="L95" s="59">
        <f t="shared" si="4"/>
        <v>0</v>
      </c>
      <c r="M95" s="56">
        <f t="shared" si="5"/>
        <v>0</v>
      </c>
      <c r="N95" s="55">
        <f t="shared" si="6"/>
        <v>11980</v>
      </c>
      <c r="O95" s="62">
        <f t="shared" si="7"/>
        <v>0</v>
      </c>
      <c r="P95"/>
      <c r="Q95"/>
      <c r="R95" s="194"/>
    </row>
    <row r="96" spans="1:18" s="52" customFormat="1" x14ac:dyDescent="0.25">
      <c r="C96" s="61">
        <v>3643409</v>
      </c>
      <c r="D96" s="54" t="s">
        <v>55</v>
      </c>
      <c r="E96" s="54">
        <v>315</v>
      </c>
      <c r="F96" s="54" t="s">
        <v>13</v>
      </c>
      <c r="G96" s="54"/>
      <c r="H96" s="56"/>
      <c r="I96" s="57"/>
      <c r="J96" s="58"/>
      <c r="K96" s="55">
        <v>14090</v>
      </c>
      <c r="L96" s="59">
        <f t="shared" si="4"/>
        <v>0</v>
      </c>
      <c r="M96" s="56">
        <f t="shared" si="5"/>
        <v>0</v>
      </c>
      <c r="N96" s="55">
        <f t="shared" si="6"/>
        <v>14090</v>
      </c>
      <c r="O96" s="62">
        <f t="shared" si="7"/>
        <v>0</v>
      </c>
      <c r="P96"/>
      <c r="Q96"/>
      <c r="R96" s="194"/>
    </row>
    <row r="97" spans="1:18" s="52" customFormat="1" x14ac:dyDescent="0.25">
      <c r="C97" s="61">
        <v>3644103</v>
      </c>
      <c r="D97" s="54" t="s">
        <v>55</v>
      </c>
      <c r="E97" s="54">
        <v>400</v>
      </c>
      <c r="F97" s="54" t="s">
        <v>13</v>
      </c>
      <c r="G97" s="54"/>
      <c r="H97" s="56"/>
      <c r="I97" s="57"/>
      <c r="J97" s="58"/>
      <c r="K97" s="55">
        <v>22125</v>
      </c>
      <c r="L97" s="59">
        <f t="shared" si="4"/>
        <v>0</v>
      </c>
      <c r="M97" s="56">
        <f t="shared" si="5"/>
        <v>0</v>
      </c>
      <c r="N97" s="55">
        <f t="shared" si="6"/>
        <v>22125</v>
      </c>
      <c r="O97" s="62">
        <f t="shared" si="7"/>
        <v>0</v>
      </c>
      <c r="P97"/>
      <c r="Q97"/>
      <c r="R97" s="194"/>
    </row>
    <row r="98" spans="1:18" s="52" customFormat="1" x14ac:dyDescent="0.25">
      <c r="A98" s="63" t="s">
        <v>56</v>
      </c>
      <c r="B98" s="63"/>
      <c r="C98" s="64"/>
      <c r="D98" s="65"/>
      <c r="E98" s="65"/>
      <c r="F98" s="65"/>
      <c r="G98" s="65"/>
      <c r="H98" s="66"/>
      <c r="I98" s="67"/>
      <c r="J98" s="68"/>
      <c r="K98" s="71"/>
      <c r="L98" s="69"/>
      <c r="M98" s="66"/>
      <c r="N98" s="70"/>
      <c r="O98" s="70"/>
      <c r="P98"/>
      <c r="Q98"/>
      <c r="R98" s="194"/>
    </row>
    <row r="99" spans="1:18" s="52" customFormat="1" x14ac:dyDescent="0.25">
      <c r="C99" s="61">
        <v>3645207</v>
      </c>
      <c r="D99" s="54" t="s">
        <v>56</v>
      </c>
      <c r="E99" s="54">
        <v>50</v>
      </c>
      <c r="F99" s="54" t="s">
        <v>13</v>
      </c>
      <c r="G99" s="54"/>
      <c r="H99" s="56"/>
      <c r="I99" s="57"/>
      <c r="J99" s="58"/>
      <c r="K99" s="55">
        <v>560</v>
      </c>
      <c r="L99" s="59">
        <f t="shared" si="4"/>
        <v>0</v>
      </c>
      <c r="M99" s="56">
        <f t="shared" si="5"/>
        <v>0</v>
      </c>
      <c r="N99" s="55">
        <f t="shared" si="6"/>
        <v>560</v>
      </c>
      <c r="O99" s="62">
        <f t="shared" si="7"/>
        <v>0</v>
      </c>
      <c r="P99"/>
      <c r="Q99"/>
      <c r="R99" s="194"/>
    </row>
    <row r="100" spans="1:18" s="52" customFormat="1" x14ac:dyDescent="0.25">
      <c r="C100" s="61">
        <v>3637905</v>
      </c>
      <c r="D100" s="54" t="s">
        <v>56</v>
      </c>
      <c r="E100" s="54">
        <v>63</v>
      </c>
      <c r="F100" s="54" t="s">
        <v>13</v>
      </c>
      <c r="G100" s="54"/>
      <c r="H100" s="56"/>
      <c r="I100" s="57"/>
      <c r="J100" s="58"/>
      <c r="K100" s="55">
        <v>725</v>
      </c>
      <c r="L100" s="59">
        <f t="shared" si="4"/>
        <v>0</v>
      </c>
      <c r="M100" s="56">
        <f t="shared" si="5"/>
        <v>0</v>
      </c>
      <c r="N100" s="55">
        <f t="shared" si="6"/>
        <v>725</v>
      </c>
      <c r="O100" s="62">
        <f t="shared" si="7"/>
        <v>0</v>
      </c>
      <c r="P100"/>
      <c r="Q100"/>
      <c r="R100" s="194"/>
    </row>
    <row r="101" spans="1:18" s="52" customFormat="1" x14ac:dyDescent="0.25">
      <c r="C101" s="61">
        <v>3638600</v>
      </c>
      <c r="D101" s="54" t="s">
        <v>56</v>
      </c>
      <c r="E101" s="54">
        <v>75</v>
      </c>
      <c r="F101" s="54" t="s">
        <v>13</v>
      </c>
      <c r="G101" s="54"/>
      <c r="H101" s="56"/>
      <c r="I101" s="57"/>
      <c r="J101" s="58"/>
      <c r="K101" s="55">
        <v>789</v>
      </c>
      <c r="L101" s="59">
        <f t="shared" si="4"/>
        <v>0</v>
      </c>
      <c r="M101" s="56">
        <f t="shared" si="5"/>
        <v>0</v>
      </c>
      <c r="N101" s="55">
        <f t="shared" si="6"/>
        <v>789</v>
      </c>
      <c r="O101" s="62">
        <f t="shared" si="7"/>
        <v>0</v>
      </c>
      <c r="P101"/>
      <c r="Q101"/>
      <c r="R101" s="194"/>
    </row>
    <row r="102" spans="1:18" s="52" customFormat="1" x14ac:dyDescent="0.25">
      <c r="C102" s="61">
        <v>3639304</v>
      </c>
      <c r="D102" s="54" t="s">
        <v>56</v>
      </c>
      <c r="E102" s="54">
        <v>90</v>
      </c>
      <c r="F102" s="54" t="s">
        <v>13</v>
      </c>
      <c r="G102" s="54"/>
      <c r="H102" s="56"/>
      <c r="I102" s="57"/>
      <c r="J102" s="58"/>
      <c r="K102" s="55">
        <v>1060</v>
      </c>
      <c r="L102" s="59">
        <f t="shared" si="4"/>
        <v>0</v>
      </c>
      <c r="M102" s="56">
        <f t="shared" si="5"/>
        <v>0</v>
      </c>
      <c r="N102" s="55">
        <f t="shared" si="6"/>
        <v>1060</v>
      </c>
      <c r="O102" s="62">
        <f t="shared" si="7"/>
        <v>0</v>
      </c>
      <c r="P102"/>
      <c r="Q102"/>
      <c r="R102" s="194"/>
    </row>
    <row r="103" spans="1:18" s="52" customFormat="1" x14ac:dyDescent="0.25">
      <c r="C103" s="61">
        <v>3640000</v>
      </c>
      <c r="D103" s="54" t="s">
        <v>56</v>
      </c>
      <c r="E103" s="54">
        <v>110</v>
      </c>
      <c r="F103" s="54" t="s">
        <v>13</v>
      </c>
      <c r="G103" s="54"/>
      <c r="H103" s="56"/>
      <c r="I103" s="57"/>
      <c r="J103" s="58"/>
      <c r="K103" s="55">
        <v>1180</v>
      </c>
      <c r="L103" s="59">
        <f t="shared" si="4"/>
        <v>0</v>
      </c>
      <c r="M103" s="56">
        <f t="shared" si="5"/>
        <v>0</v>
      </c>
      <c r="N103" s="55">
        <f t="shared" si="6"/>
        <v>1180</v>
      </c>
      <c r="O103" s="62">
        <f t="shared" si="7"/>
        <v>0</v>
      </c>
      <c r="P103"/>
      <c r="Q103"/>
      <c r="R103" s="194"/>
    </row>
    <row r="104" spans="1:18" s="52" customFormat="1" x14ac:dyDescent="0.25">
      <c r="C104" s="61">
        <v>3640701</v>
      </c>
      <c r="D104" s="54" t="s">
        <v>56</v>
      </c>
      <c r="E104" s="54">
        <v>125</v>
      </c>
      <c r="F104" s="54" t="s">
        <v>13</v>
      </c>
      <c r="G104" s="54"/>
      <c r="H104" s="56"/>
      <c r="I104" s="57"/>
      <c r="J104" s="58"/>
      <c r="K104" s="55">
        <v>1490</v>
      </c>
      <c r="L104" s="59">
        <f t="shared" si="4"/>
        <v>0</v>
      </c>
      <c r="M104" s="56">
        <f t="shared" si="5"/>
        <v>0</v>
      </c>
      <c r="N104" s="55">
        <f t="shared" si="6"/>
        <v>1490</v>
      </c>
      <c r="O104" s="62">
        <f t="shared" si="7"/>
        <v>0</v>
      </c>
      <c r="P104"/>
      <c r="Q104"/>
      <c r="R104" s="194"/>
    </row>
    <row r="105" spans="1:18" s="52" customFormat="1" x14ac:dyDescent="0.25">
      <c r="C105" s="61">
        <v>3641406</v>
      </c>
      <c r="D105" s="54" t="s">
        <v>56</v>
      </c>
      <c r="E105" s="54">
        <v>160</v>
      </c>
      <c r="F105" s="54" t="s">
        <v>13</v>
      </c>
      <c r="G105" s="54"/>
      <c r="H105" s="56"/>
      <c r="I105" s="57"/>
      <c r="J105" s="58"/>
      <c r="K105" s="55">
        <v>2240</v>
      </c>
      <c r="L105" s="59">
        <f t="shared" si="4"/>
        <v>0</v>
      </c>
      <c r="M105" s="56">
        <f t="shared" si="5"/>
        <v>0</v>
      </c>
      <c r="N105" s="55">
        <f t="shared" si="6"/>
        <v>2240</v>
      </c>
      <c r="O105" s="62">
        <f t="shared" si="7"/>
        <v>0</v>
      </c>
      <c r="P105"/>
      <c r="Q105"/>
      <c r="R105" s="194"/>
    </row>
    <row r="106" spans="1:18" s="52" customFormat="1" x14ac:dyDescent="0.25">
      <c r="C106" s="61">
        <v>3642100</v>
      </c>
      <c r="D106" s="54" t="s">
        <v>56</v>
      </c>
      <c r="E106" s="54">
        <v>200</v>
      </c>
      <c r="F106" s="54" t="s">
        <v>13</v>
      </c>
      <c r="G106" s="54"/>
      <c r="H106" s="56"/>
      <c r="I106" s="57"/>
      <c r="J106" s="58"/>
      <c r="K106" s="55">
        <v>3790</v>
      </c>
      <c r="L106" s="59">
        <f t="shared" si="4"/>
        <v>0</v>
      </c>
      <c r="M106" s="56">
        <f t="shared" si="5"/>
        <v>0</v>
      </c>
      <c r="N106" s="55">
        <f t="shared" si="6"/>
        <v>3790</v>
      </c>
      <c r="O106" s="62">
        <f t="shared" si="7"/>
        <v>0</v>
      </c>
      <c r="P106"/>
      <c r="Q106"/>
      <c r="R106" s="194"/>
    </row>
    <row r="107" spans="1:18" s="52" customFormat="1" x14ac:dyDescent="0.25">
      <c r="C107" s="61">
        <v>3642801</v>
      </c>
      <c r="D107" s="54" t="s">
        <v>56</v>
      </c>
      <c r="E107" s="54">
        <v>250</v>
      </c>
      <c r="F107" s="54" t="s">
        <v>13</v>
      </c>
      <c r="G107" s="54"/>
      <c r="H107" s="56"/>
      <c r="I107" s="57"/>
      <c r="J107" s="58"/>
      <c r="K107" s="55">
        <v>11690</v>
      </c>
      <c r="L107" s="59">
        <f t="shared" ref="L107:L137" si="8">$K107*$J107</f>
        <v>0</v>
      </c>
      <c r="M107" s="56">
        <f t="shared" ref="M107:M137" si="9">$M$3</f>
        <v>0</v>
      </c>
      <c r="N107" s="55">
        <f t="shared" ref="N107:N137" si="10">$K107-($K107/100*$M107)</f>
        <v>11690</v>
      </c>
      <c r="O107" s="62">
        <f t="shared" ref="O107:O137" si="11">L107-(L107/100*M107)</f>
        <v>0</v>
      </c>
      <c r="P107"/>
      <c r="Q107"/>
      <c r="R107" s="194"/>
    </row>
    <row r="108" spans="1:18" s="52" customFormat="1" x14ac:dyDescent="0.25">
      <c r="C108" s="61">
        <v>3643506</v>
      </c>
      <c r="D108" s="54" t="s">
        <v>56</v>
      </c>
      <c r="E108" s="54">
        <v>315</v>
      </c>
      <c r="F108" s="54" t="s">
        <v>13</v>
      </c>
      <c r="G108" s="54"/>
      <c r="H108" s="56"/>
      <c r="I108" s="57"/>
      <c r="J108" s="58"/>
      <c r="K108" s="55">
        <v>13800</v>
      </c>
      <c r="L108" s="59">
        <f t="shared" si="8"/>
        <v>0</v>
      </c>
      <c r="M108" s="56">
        <f t="shared" si="9"/>
        <v>0</v>
      </c>
      <c r="N108" s="55">
        <f t="shared" si="10"/>
        <v>13800</v>
      </c>
      <c r="O108" s="62">
        <f t="shared" si="11"/>
        <v>0</v>
      </c>
      <c r="P108"/>
      <c r="Q108"/>
      <c r="R108" s="194"/>
    </row>
    <row r="109" spans="1:18" s="52" customFormat="1" x14ac:dyDescent="0.25">
      <c r="C109" s="61">
        <v>3644200</v>
      </c>
      <c r="D109" s="54" t="s">
        <v>56</v>
      </c>
      <c r="E109" s="54">
        <v>400</v>
      </c>
      <c r="F109" s="54" t="s">
        <v>13</v>
      </c>
      <c r="G109" s="54"/>
      <c r="H109" s="56"/>
      <c r="I109" s="57"/>
      <c r="J109" s="58"/>
      <c r="K109" s="55">
        <v>23650</v>
      </c>
      <c r="L109" s="59">
        <f t="shared" si="8"/>
        <v>0</v>
      </c>
      <c r="M109" s="56">
        <f t="shared" si="9"/>
        <v>0</v>
      </c>
      <c r="N109" s="55">
        <f t="shared" si="10"/>
        <v>23650</v>
      </c>
      <c r="O109" s="62">
        <f t="shared" si="11"/>
        <v>0</v>
      </c>
      <c r="P109"/>
      <c r="Q109"/>
      <c r="R109" s="194"/>
    </row>
    <row r="110" spans="1:18" s="52" customFormat="1" x14ac:dyDescent="0.25">
      <c r="A110" s="63" t="s">
        <v>57</v>
      </c>
      <c r="B110" s="63"/>
      <c r="C110" s="64"/>
      <c r="D110" s="65"/>
      <c r="E110" s="65"/>
      <c r="F110" s="65"/>
      <c r="G110" s="65"/>
      <c r="H110" s="66"/>
      <c r="I110" s="67"/>
      <c r="J110" s="68"/>
      <c r="K110" s="71"/>
      <c r="L110" s="69"/>
      <c r="M110" s="66"/>
      <c r="N110" s="70"/>
      <c r="O110" s="70"/>
      <c r="P110"/>
      <c r="Q110"/>
      <c r="R110" s="194"/>
    </row>
    <row r="111" spans="1:18" s="52" customFormat="1" x14ac:dyDescent="0.25">
      <c r="C111" s="61">
        <v>3645304</v>
      </c>
      <c r="D111" s="54" t="s">
        <v>57</v>
      </c>
      <c r="E111" s="54">
        <v>50</v>
      </c>
      <c r="F111" s="54" t="s">
        <v>13</v>
      </c>
      <c r="G111" s="54"/>
      <c r="H111" s="56"/>
      <c r="I111" s="57"/>
      <c r="J111" s="58"/>
      <c r="K111" s="55">
        <v>540</v>
      </c>
      <c r="L111" s="59">
        <f t="shared" si="8"/>
        <v>0</v>
      </c>
      <c r="M111" s="56">
        <f t="shared" si="9"/>
        <v>0</v>
      </c>
      <c r="N111" s="55">
        <f t="shared" si="10"/>
        <v>540</v>
      </c>
      <c r="O111" s="62">
        <f t="shared" si="11"/>
        <v>0</v>
      </c>
      <c r="P111"/>
      <c r="Q111"/>
      <c r="R111" s="194"/>
    </row>
    <row r="112" spans="1:18" s="52" customFormat="1" x14ac:dyDescent="0.25">
      <c r="C112" s="61">
        <v>3638006</v>
      </c>
      <c r="D112" s="54" t="s">
        <v>57</v>
      </c>
      <c r="E112" s="54">
        <v>63</v>
      </c>
      <c r="F112" s="54" t="s">
        <v>13</v>
      </c>
      <c r="G112" s="54"/>
      <c r="H112" s="56"/>
      <c r="I112" s="57"/>
      <c r="J112" s="58"/>
      <c r="K112" s="55">
        <v>816</v>
      </c>
      <c r="L112" s="59">
        <f t="shared" si="8"/>
        <v>0</v>
      </c>
      <c r="M112" s="56">
        <f t="shared" si="9"/>
        <v>0</v>
      </c>
      <c r="N112" s="55">
        <f t="shared" si="10"/>
        <v>816</v>
      </c>
      <c r="O112" s="62">
        <f t="shared" si="11"/>
        <v>0</v>
      </c>
      <c r="P112"/>
      <c r="Q112"/>
      <c r="R112" s="194"/>
    </row>
    <row r="113" spans="1:18" s="52" customFormat="1" x14ac:dyDescent="0.25">
      <c r="C113" s="61">
        <v>3638707</v>
      </c>
      <c r="D113" s="54" t="s">
        <v>57</v>
      </c>
      <c r="E113" s="54">
        <v>75</v>
      </c>
      <c r="F113" s="54" t="s">
        <v>13</v>
      </c>
      <c r="G113" s="54"/>
      <c r="H113" s="56"/>
      <c r="I113" s="57"/>
      <c r="J113" s="58"/>
      <c r="K113" s="55">
        <v>886</v>
      </c>
      <c r="L113" s="59">
        <f t="shared" si="8"/>
        <v>0</v>
      </c>
      <c r="M113" s="56">
        <f t="shared" si="9"/>
        <v>0</v>
      </c>
      <c r="N113" s="55">
        <f t="shared" si="10"/>
        <v>886</v>
      </c>
      <c r="O113" s="62">
        <f t="shared" si="11"/>
        <v>0</v>
      </c>
      <c r="P113"/>
      <c r="Q113"/>
      <c r="R113" s="194"/>
    </row>
    <row r="114" spans="1:18" s="52" customFormat="1" x14ac:dyDescent="0.25">
      <c r="C114" s="61">
        <v>3639401</v>
      </c>
      <c r="D114" s="54" t="s">
        <v>57</v>
      </c>
      <c r="E114" s="54">
        <v>90</v>
      </c>
      <c r="F114" s="54" t="s">
        <v>13</v>
      </c>
      <c r="G114" s="54"/>
      <c r="H114" s="56"/>
      <c r="I114" s="57"/>
      <c r="J114" s="58"/>
      <c r="K114" s="55">
        <v>1050</v>
      </c>
      <c r="L114" s="59">
        <f t="shared" si="8"/>
        <v>0</v>
      </c>
      <c r="M114" s="56">
        <f t="shared" si="9"/>
        <v>0</v>
      </c>
      <c r="N114" s="55">
        <f t="shared" si="10"/>
        <v>1050</v>
      </c>
      <c r="O114" s="62">
        <f t="shared" si="11"/>
        <v>0</v>
      </c>
      <c r="P114"/>
      <c r="Q114"/>
      <c r="R114" s="194"/>
    </row>
    <row r="115" spans="1:18" s="52" customFormat="1" x14ac:dyDescent="0.25">
      <c r="C115" s="61">
        <v>3640108</v>
      </c>
      <c r="D115" s="54" t="s">
        <v>57</v>
      </c>
      <c r="E115" s="54">
        <v>110</v>
      </c>
      <c r="F115" s="54" t="s">
        <v>13</v>
      </c>
      <c r="G115" s="54"/>
      <c r="H115" s="56"/>
      <c r="I115" s="57"/>
      <c r="J115" s="58"/>
      <c r="K115" s="55">
        <v>1190</v>
      </c>
      <c r="L115" s="59">
        <f t="shared" si="8"/>
        <v>0</v>
      </c>
      <c r="M115" s="56">
        <f t="shared" si="9"/>
        <v>0</v>
      </c>
      <c r="N115" s="55">
        <f t="shared" si="10"/>
        <v>1190</v>
      </c>
      <c r="O115" s="62">
        <f t="shared" si="11"/>
        <v>0</v>
      </c>
      <c r="P115"/>
      <c r="Q115"/>
      <c r="R115" s="194"/>
    </row>
    <row r="116" spans="1:18" s="52" customFormat="1" x14ac:dyDescent="0.25">
      <c r="C116" s="61">
        <v>3640809</v>
      </c>
      <c r="D116" s="54" t="s">
        <v>57</v>
      </c>
      <c r="E116" s="54">
        <v>125</v>
      </c>
      <c r="F116" s="54" t="s">
        <v>13</v>
      </c>
      <c r="G116" s="54"/>
      <c r="H116" s="56"/>
      <c r="I116" s="57"/>
      <c r="J116" s="58"/>
      <c r="K116" s="55">
        <v>1405</v>
      </c>
      <c r="L116" s="59">
        <f t="shared" si="8"/>
        <v>0</v>
      </c>
      <c r="M116" s="56">
        <f t="shared" si="9"/>
        <v>0</v>
      </c>
      <c r="N116" s="55">
        <f t="shared" si="10"/>
        <v>1405</v>
      </c>
      <c r="O116" s="62">
        <f t="shared" si="11"/>
        <v>0</v>
      </c>
      <c r="P116"/>
      <c r="Q116"/>
      <c r="R116" s="194"/>
    </row>
    <row r="117" spans="1:18" s="52" customFormat="1" x14ac:dyDescent="0.25">
      <c r="C117" s="61">
        <v>3641503</v>
      </c>
      <c r="D117" s="54" t="s">
        <v>57</v>
      </c>
      <c r="E117" s="54">
        <v>160</v>
      </c>
      <c r="F117" s="54" t="s">
        <v>13</v>
      </c>
      <c r="G117" s="54"/>
      <c r="H117" s="56"/>
      <c r="I117" s="57"/>
      <c r="J117" s="58"/>
      <c r="K117" s="55">
        <v>2360</v>
      </c>
      <c r="L117" s="59">
        <f t="shared" si="8"/>
        <v>0</v>
      </c>
      <c r="M117" s="56">
        <f t="shared" si="9"/>
        <v>0</v>
      </c>
      <c r="N117" s="55">
        <f t="shared" si="10"/>
        <v>2360</v>
      </c>
      <c r="O117" s="62">
        <f t="shared" si="11"/>
        <v>0</v>
      </c>
      <c r="P117"/>
      <c r="Q117"/>
      <c r="R117" s="194"/>
    </row>
    <row r="118" spans="1:18" s="52" customFormat="1" x14ac:dyDescent="0.25">
      <c r="C118" s="61">
        <v>3642208</v>
      </c>
      <c r="D118" s="54" t="s">
        <v>57</v>
      </c>
      <c r="E118" s="54">
        <v>200</v>
      </c>
      <c r="F118" s="54" t="s">
        <v>13</v>
      </c>
      <c r="G118" s="54"/>
      <c r="H118" s="56"/>
      <c r="I118" s="57"/>
      <c r="J118" s="58"/>
      <c r="K118" s="55">
        <v>3790</v>
      </c>
      <c r="L118" s="59">
        <f t="shared" si="8"/>
        <v>0</v>
      </c>
      <c r="M118" s="56">
        <f t="shared" si="9"/>
        <v>0</v>
      </c>
      <c r="N118" s="55">
        <f t="shared" si="10"/>
        <v>3790</v>
      </c>
      <c r="O118" s="62">
        <f t="shared" si="11"/>
        <v>0</v>
      </c>
      <c r="P118"/>
      <c r="Q118"/>
      <c r="R118" s="194"/>
    </row>
    <row r="119" spans="1:18" s="52" customFormat="1" x14ac:dyDescent="0.25">
      <c r="C119" s="61">
        <v>3642909</v>
      </c>
      <c r="D119" s="54" t="s">
        <v>57</v>
      </c>
      <c r="E119" s="54">
        <v>250</v>
      </c>
      <c r="F119" s="54" t="s">
        <v>13</v>
      </c>
      <c r="G119" s="54"/>
      <c r="H119" s="56"/>
      <c r="I119" s="57"/>
      <c r="J119" s="58"/>
      <c r="K119" s="55">
        <v>13560</v>
      </c>
      <c r="L119" s="59">
        <f t="shared" si="8"/>
        <v>0</v>
      </c>
      <c r="M119" s="56">
        <f t="shared" si="9"/>
        <v>0</v>
      </c>
      <c r="N119" s="55">
        <f t="shared" si="10"/>
        <v>13560</v>
      </c>
      <c r="O119" s="62">
        <f t="shared" si="11"/>
        <v>0</v>
      </c>
      <c r="P119"/>
      <c r="Q119"/>
      <c r="R119" s="194"/>
    </row>
    <row r="120" spans="1:18" s="52" customFormat="1" x14ac:dyDescent="0.25">
      <c r="C120" s="61">
        <v>3643603</v>
      </c>
      <c r="D120" s="54" t="s">
        <v>57</v>
      </c>
      <c r="E120" s="54">
        <v>315</v>
      </c>
      <c r="F120" s="54" t="s">
        <v>13</v>
      </c>
      <c r="G120" s="54"/>
      <c r="H120" s="56"/>
      <c r="I120" s="57"/>
      <c r="J120" s="58"/>
      <c r="K120" s="55">
        <v>15987</v>
      </c>
      <c r="L120" s="59">
        <f t="shared" si="8"/>
        <v>0</v>
      </c>
      <c r="M120" s="56">
        <f t="shared" si="9"/>
        <v>0</v>
      </c>
      <c r="N120" s="55">
        <f t="shared" si="10"/>
        <v>15987</v>
      </c>
      <c r="O120" s="62">
        <f t="shared" si="11"/>
        <v>0</v>
      </c>
      <c r="P120"/>
      <c r="Q120"/>
      <c r="R120" s="194"/>
    </row>
    <row r="121" spans="1:18" s="52" customFormat="1" x14ac:dyDescent="0.25">
      <c r="C121" s="61">
        <v>3644308</v>
      </c>
      <c r="D121" s="54" t="s">
        <v>57</v>
      </c>
      <c r="E121" s="54">
        <v>400</v>
      </c>
      <c r="F121" s="54" t="s">
        <v>13</v>
      </c>
      <c r="G121" s="54"/>
      <c r="H121" s="56"/>
      <c r="I121" s="57"/>
      <c r="J121" s="58"/>
      <c r="K121" s="55">
        <v>26150</v>
      </c>
      <c r="L121" s="59">
        <f t="shared" si="8"/>
        <v>0</v>
      </c>
      <c r="M121" s="56">
        <f t="shared" si="9"/>
        <v>0</v>
      </c>
      <c r="N121" s="55">
        <f t="shared" si="10"/>
        <v>26150</v>
      </c>
      <c r="O121" s="62">
        <f t="shared" si="11"/>
        <v>0</v>
      </c>
      <c r="P121"/>
      <c r="Q121"/>
      <c r="R121" s="194"/>
    </row>
    <row r="122" spans="1:18" s="52" customFormat="1" x14ac:dyDescent="0.25">
      <c r="A122" s="63" t="s">
        <v>58</v>
      </c>
      <c r="B122" s="63"/>
      <c r="C122" s="64"/>
      <c r="D122" s="65"/>
      <c r="E122" s="65"/>
      <c r="F122" s="65"/>
      <c r="G122" s="65"/>
      <c r="H122" s="66"/>
      <c r="I122" s="67"/>
      <c r="J122" s="68"/>
      <c r="K122" s="71"/>
      <c r="L122" s="69"/>
      <c r="M122" s="66"/>
      <c r="N122" s="70"/>
      <c r="O122" s="70"/>
      <c r="P122"/>
      <c r="Q122"/>
      <c r="R122" s="194"/>
    </row>
    <row r="123" spans="1:18" s="52" customFormat="1" x14ac:dyDescent="0.25">
      <c r="C123" s="61">
        <v>3645401</v>
      </c>
      <c r="D123" s="54" t="s">
        <v>58</v>
      </c>
      <c r="E123" s="54">
        <v>50</v>
      </c>
      <c r="F123" s="54" t="s">
        <v>13</v>
      </c>
      <c r="G123" s="54"/>
      <c r="H123" s="56"/>
      <c r="I123" s="57"/>
      <c r="J123" s="58"/>
      <c r="K123" s="55">
        <v>490</v>
      </c>
      <c r="L123" s="59">
        <f t="shared" si="8"/>
        <v>0</v>
      </c>
      <c r="M123" s="56">
        <f t="shared" si="9"/>
        <v>0</v>
      </c>
      <c r="N123" s="55">
        <f t="shared" si="10"/>
        <v>490</v>
      </c>
      <c r="O123" s="62">
        <f t="shared" si="11"/>
        <v>0</v>
      </c>
      <c r="P123"/>
      <c r="Q123"/>
      <c r="R123" s="194"/>
    </row>
    <row r="124" spans="1:18" s="52" customFormat="1" x14ac:dyDescent="0.25">
      <c r="C124" s="61">
        <v>3638103</v>
      </c>
      <c r="D124" s="54" t="s">
        <v>58</v>
      </c>
      <c r="E124" s="54">
        <v>63</v>
      </c>
      <c r="F124" s="54" t="s">
        <v>13</v>
      </c>
      <c r="G124" s="54"/>
      <c r="H124" s="56"/>
      <c r="I124" s="57"/>
      <c r="J124" s="58"/>
      <c r="K124" s="55">
        <v>580</v>
      </c>
      <c r="L124" s="59">
        <f t="shared" si="8"/>
        <v>0</v>
      </c>
      <c r="M124" s="56">
        <f t="shared" si="9"/>
        <v>0</v>
      </c>
      <c r="N124" s="55">
        <f t="shared" si="10"/>
        <v>580</v>
      </c>
      <c r="O124" s="62">
        <f t="shared" si="11"/>
        <v>0</v>
      </c>
      <c r="P124"/>
      <c r="Q124"/>
      <c r="R124" s="194"/>
    </row>
    <row r="125" spans="1:18" s="52" customFormat="1" x14ac:dyDescent="0.25">
      <c r="C125" s="61">
        <v>3638804</v>
      </c>
      <c r="D125" s="54" t="s">
        <v>58</v>
      </c>
      <c r="E125" s="54">
        <v>75</v>
      </c>
      <c r="F125" s="54" t="s">
        <v>13</v>
      </c>
      <c r="G125" s="54"/>
      <c r="H125" s="56"/>
      <c r="I125" s="57"/>
      <c r="J125" s="58"/>
      <c r="K125" s="55">
        <v>756</v>
      </c>
      <c r="L125" s="59">
        <f t="shared" si="8"/>
        <v>0</v>
      </c>
      <c r="M125" s="56">
        <f t="shared" si="9"/>
        <v>0</v>
      </c>
      <c r="N125" s="55">
        <f t="shared" si="10"/>
        <v>756</v>
      </c>
      <c r="O125" s="62">
        <f t="shared" si="11"/>
        <v>0</v>
      </c>
      <c r="P125"/>
      <c r="Q125"/>
      <c r="R125" s="194"/>
    </row>
    <row r="126" spans="1:18" s="52" customFormat="1" x14ac:dyDescent="0.25">
      <c r="C126" s="61"/>
      <c r="D126" s="54"/>
      <c r="E126" s="54"/>
      <c r="F126" s="54"/>
      <c r="G126" s="54"/>
      <c r="H126" s="56"/>
      <c r="I126" s="57"/>
      <c r="J126" s="58"/>
      <c r="K126" s="184"/>
      <c r="L126" s="59"/>
      <c r="M126" s="56"/>
      <c r="N126" s="55"/>
      <c r="O126" s="62"/>
      <c r="P126"/>
      <c r="Q126"/>
      <c r="R126" s="194"/>
    </row>
    <row r="127" spans="1:18" s="52" customFormat="1" x14ac:dyDescent="0.25">
      <c r="C127" s="61">
        <v>3640205</v>
      </c>
      <c r="D127" s="54" t="s">
        <v>58</v>
      </c>
      <c r="E127" s="54">
        <v>110</v>
      </c>
      <c r="F127" s="54" t="s">
        <v>13</v>
      </c>
      <c r="G127" s="54"/>
      <c r="H127" s="56"/>
      <c r="I127" s="57"/>
      <c r="J127" s="58"/>
      <c r="K127" s="55">
        <v>1290</v>
      </c>
      <c r="L127" s="59">
        <f t="shared" ref="L127:L133" si="12">$K128*$J127</f>
        <v>0</v>
      </c>
      <c r="M127" s="56">
        <f t="shared" si="9"/>
        <v>0</v>
      </c>
      <c r="N127" s="55">
        <f t="shared" si="10"/>
        <v>1290</v>
      </c>
      <c r="O127" s="62">
        <f t="shared" si="11"/>
        <v>0</v>
      </c>
      <c r="P127"/>
      <c r="Q127"/>
      <c r="R127" s="194"/>
    </row>
    <row r="128" spans="1:18" s="52" customFormat="1" x14ac:dyDescent="0.25">
      <c r="C128" s="61">
        <v>3640906</v>
      </c>
      <c r="D128" s="54" t="s">
        <v>58</v>
      </c>
      <c r="E128" s="54">
        <v>125</v>
      </c>
      <c r="F128" s="54" t="s">
        <v>13</v>
      </c>
      <c r="G128" s="54"/>
      <c r="H128" s="56"/>
      <c r="I128" s="57"/>
      <c r="J128" s="58"/>
      <c r="K128" s="55">
        <v>1725</v>
      </c>
      <c r="L128" s="59">
        <f t="shared" si="12"/>
        <v>0</v>
      </c>
      <c r="M128" s="56">
        <f t="shared" si="9"/>
        <v>0</v>
      </c>
      <c r="N128" s="55">
        <f t="shared" si="10"/>
        <v>1725</v>
      </c>
      <c r="O128" s="62">
        <f t="shared" si="11"/>
        <v>0</v>
      </c>
      <c r="P128"/>
      <c r="Q128"/>
      <c r="R128" s="194"/>
    </row>
    <row r="129" spans="1:242" s="52" customFormat="1" x14ac:dyDescent="0.25">
      <c r="C129" s="61">
        <v>3641600</v>
      </c>
      <c r="D129" s="54" t="s">
        <v>58</v>
      </c>
      <c r="E129" s="54">
        <v>160</v>
      </c>
      <c r="F129" s="54" t="s">
        <v>13</v>
      </c>
      <c r="G129" s="54"/>
      <c r="H129" s="56"/>
      <c r="I129" s="57"/>
      <c r="J129" s="58"/>
      <c r="K129" s="55">
        <v>2488</v>
      </c>
      <c r="L129" s="59">
        <f t="shared" si="12"/>
        <v>0</v>
      </c>
      <c r="M129" s="56">
        <f t="shared" si="9"/>
        <v>0</v>
      </c>
      <c r="N129" s="55">
        <f t="shared" si="10"/>
        <v>2488</v>
      </c>
      <c r="O129" s="62">
        <f t="shared" si="11"/>
        <v>0</v>
      </c>
      <c r="P129"/>
      <c r="Q129"/>
      <c r="R129" s="194"/>
    </row>
    <row r="130" spans="1:242" s="52" customFormat="1" x14ac:dyDescent="0.25">
      <c r="C130" s="61">
        <v>3642305</v>
      </c>
      <c r="D130" s="54" t="s">
        <v>58</v>
      </c>
      <c r="E130" s="54">
        <v>200</v>
      </c>
      <c r="F130" s="54" t="s">
        <v>13</v>
      </c>
      <c r="G130" s="54"/>
      <c r="H130" s="56"/>
      <c r="I130" s="57"/>
      <c r="J130" s="58"/>
      <c r="K130" s="55">
        <v>4650</v>
      </c>
      <c r="L130" s="59">
        <f t="shared" si="12"/>
        <v>0</v>
      </c>
      <c r="M130" s="56">
        <f t="shared" si="9"/>
        <v>0</v>
      </c>
      <c r="N130" s="55">
        <f t="shared" si="10"/>
        <v>4650</v>
      </c>
      <c r="O130" s="62">
        <f t="shared" si="11"/>
        <v>0</v>
      </c>
      <c r="P130"/>
      <c r="Q130"/>
      <c r="R130" s="194"/>
    </row>
    <row r="131" spans="1:242" s="52" customFormat="1" x14ac:dyDescent="0.25">
      <c r="C131" s="61">
        <v>3643000</v>
      </c>
      <c r="D131" s="54" t="s">
        <v>58</v>
      </c>
      <c r="E131" s="54">
        <v>250</v>
      </c>
      <c r="F131" s="54" t="s">
        <v>13</v>
      </c>
      <c r="G131" s="54"/>
      <c r="H131" s="56"/>
      <c r="I131" s="57"/>
      <c r="J131" s="58"/>
      <c r="K131" s="55">
        <v>14250</v>
      </c>
      <c r="L131" s="59">
        <f t="shared" si="12"/>
        <v>0</v>
      </c>
      <c r="M131" s="56">
        <f t="shared" si="9"/>
        <v>0</v>
      </c>
      <c r="N131" s="55">
        <f t="shared" si="10"/>
        <v>14250</v>
      </c>
      <c r="O131" s="62">
        <f t="shared" si="11"/>
        <v>0</v>
      </c>
      <c r="P131"/>
      <c r="Q131"/>
      <c r="R131" s="194"/>
    </row>
    <row r="132" spans="1:242" s="52" customFormat="1" x14ac:dyDescent="0.25">
      <c r="C132" s="61">
        <v>3643700</v>
      </c>
      <c r="D132" s="54" t="s">
        <v>58</v>
      </c>
      <c r="E132" s="54">
        <v>315</v>
      </c>
      <c r="F132" s="54" t="s">
        <v>13</v>
      </c>
      <c r="G132" s="54"/>
      <c r="H132" s="56"/>
      <c r="I132" s="57"/>
      <c r="J132" s="58"/>
      <c r="K132" s="55">
        <v>18150</v>
      </c>
      <c r="L132" s="59">
        <f t="shared" si="12"/>
        <v>0</v>
      </c>
      <c r="M132" s="56">
        <f t="shared" si="9"/>
        <v>0</v>
      </c>
      <c r="N132" s="55">
        <f t="shared" si="10"/>
        <v>18150</v>
      </c>
      <c r="O132" s="62">
        <f t="shared" si="11"/>
        <v>0</v>
      </c>
      <c r="P132"/>
      <c r="Q132"/>
      <c r="R132" s="194"/>
    </row>
    <row r="133" spans="1:242" s="52" customFormat="1" x14ac:dyDescent="0.25">
      <c r="C133" s="61">
        <v>3644405</v>
      </c>
      <c r="D133" s="54" t="s">
        <v>58</v>
      </c>
      <c r="E133" s="54">
        <v>400</v>
      </c>
      <c r="F133" s="54" t="s">
        <v>13</v>
      </c>
      <c r="G133" s="54"/>
      <c r="H133" s="56"/>
      <c r="I133" s="57"/>
      <c r="J133" s="58"/>
      <c r="K133" s="55">
        <v>27053</v>
      </c>
      <c r="L133" s="59">
        <f t="shared" si="12"/>
        <v>0</v>
      </c>
      <c r="M133" s="56">
        <f t="shared" si="9"/>
        <v>0</v>
      </c>
      <c r="N133" s="55">
        <f t="shared" si="10"/>
        <v>27053</v>
      </c>
      <c r="O133" s="62">
        <f t="shared" si="11"/>
        <v>0</v>
      </c>
      <c r="P133"/>
      <c r="Q133"/>
      <c r="R133" s="194"/>
    </row>
    <row r="134" spans="1:242" s="72" customFormat="1" x14ac:dyDescent="0.25">
      <c r="A134" s="63" t="s">
        <v>59</v>
      </c>
      <c r="B134" s="63"/>
      <c r="C134" s="64"/>
      <c r="D134" s="65"/>
      <c r="E134" s="65"/>
      <c r="F134" s="65"/>
      <c r="G134" s="65"/>
      <c r="H134" s="66"/>
      <c r="I134" s="67"/>
      <c r="J134" s="68"/>
      <c r="K134" s="71"/>
      <c r="L134" s="69"/>
      <c r="M134" s="66"/>
      <c r="N134" s="70"/>
      <c r="O134" s="70"/>
      <c r="P134"/>
      <c r="Q134"/>
      <c r="R134" s="194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2"/>
      <c r="EE134" s="52"/>
      <c r="EF134" s="52"/>
      <c r="EG134" s="52"/>
      <c r="EH134" s="52"/>
      <c r="EI134" s="52"/>
      <c r="EJ134" s="52"/>
      <c r="EK134" s="52"/>
      <c r="EL134" s="52"/>
      <c r="EM134" s="52"/>
      <c r="EN134" s="52"/>
      <c r="EO134" s="52"/>
      <c r="EP134" s="52"/>
      <c r="EQ134" s="52"/>
      <c r="ER134" s="52"/>
      <c r="ES134" s="52"/>
      <c r="ET134" s="52"/>
      <c r="EU134" s="52"/>
      <c r="EV134" s="52"/>
      <c r="EW134" s="52"/>
      <c r="EX134" s="52"/>
      <c r="EY134" s="52"/>
      <c r="EZ134" s="52"/>
      <c r="FA134" s="52"/>
      <c r="FB134" s="52"/>
      <c r="FC134" s="52"/>
      <c r="FD134" s="52"/>
      <c r="FE134" s="52"/>
      <c r="FF134" s="52"/>
      <c r="FG134" s="52"/>
      <c r="FH134" s="52"/>
      <c r="FI134" s="52"/>
      <c r="FJ134" s="52"/>
      <c r="FK134" s="52"/>
      <c r="FL134" s="52"/>
      <c r="FM134" s="52"/>
      <c r="FN134" s="52"/>
      <c r="FO134" s="52"/>
      <c r="FP134" s="52"/>
      <c r="FQ134" s="52"/>
      <c r="FR134" s="52"/>
      <c r="FS134" s="52"/>
      <c r="FT134" s="52"/>
      <c r="FU134" s="52"/>
      <c r="FV134" s="52"/>
      <c r="FW134" s="52"/>
      <c r="FX134" s="52"/>
      <c r="FY134" s="52"/>
      <c r="FZ134" s="52"/>
      <c r="GA134" s="52"/>
      <c r="GB134" s="52"/>
      <c r="GC134" s="52"/>
      <c r="GD134" s="52"/>
      <c r="GE134" s="52"/>
      <c r="GF134" s="52"/>
      <c r="GG134" s="52"/>
      <c r="GH134" s="52"/>
      <c r="GI134" s="52"/>
      <c r="GJ134" s="52"/>
      <c r="GK134" s="52"/>
      <c r="GL134" s="52"/>
      <c r="GM134" s="52"/>
      <c r="GN134" s="52"/>
      <c r="GO134" s="52"/>
      <c r="GP134" s="52"/>
      <c r="GQ134" s="52"/>
      <c r="GR134" s="52"/>
      <c r="GS134" s="52"/>
      <c r="GT134" s="52"/>
      <c r="GU134" s="52"/>
      <c r="GV134" s="52"/>
      <c r="GW134" s="52"/>
      <c r="GX134" s="52"/>
      <c r="GY134" s="52"/>
      <c r="GZ134" s="52"/>
      <c r="HA134" s="52"/>
      <c r="HB134" s="52"/>
      <c r="HC134" s="52"/>
      <c r="HD134" s="52"/>
      <c r="HE134" s="52"/>
      <c r="HF134" s="52"/>
      <c r="HG134" s="52"/>
      <c r="HH134" s="52"/>
      <c r="HI134" s="52"/>
      <c r="HJ134" s="52"/>
      <c r="HK134" s="52"/>
      <c r="HL134" s="52"/>
      <c r="HM134" s="52"/>
      <c r="HN134" s="52"/>
      <c r="HO134" s="52"/>
      <c r="HP134" s="52"/>
      <c r="HQ134" s="52"/>
      <c r="HR134" s="52"/>
      <c r="HS134" s="52"/>
      <c r="HT134" s="52"/>
      <c r="HU134" s="52"/>
      <c r="HV134" s="52"/>
      <c r="HW134" s="52"/>
      <c r="HX134" s="52"/>
      <c r="HY134" s="52"/>
      <c r="HZ134" s="52"/>
      <c r="IA134" s="52"/>
      <c r="IB134" s="52"/>
      <c r="IC134" s="52"/>
      <c r="ID134" s="52"/>
      <c r="IE134" s="52"/>
      <c r="IF134" s="52"/>
      <c r="IG134" s="52"/>
      <c r="IH134" s="52"/>
    </row>
    <row r="135" spans="1:242" s="52" customFormat="1" x14ac:dyDescent="0.25">
      <c r="C135" s="61">
        <v>3645703</v>
      </c>
      <c r="D135" s="54" t="s">
        <v>59</v>
      </c>
      <c r="E135" s="54">
        <v>50</v>
      </c>
      <c r="F135" s="54" t="s">
        <v>13</v>
      </c>
      <c r="G135" s="54"/>
      <c r="H135" s="56"/>
      <c r="I135" s="57"/>
      <c r="J135" s="58"/>
      <c r="K135" s="55">
        <v>443</v>
      </c>
      <c r="L135" s="59">
        <f t="shared" si="8"/>
        <v>0</v>
      </c>
      <c r="M135" s="56">
        <f t="shared" si="9"/>
        <v>0</v>
      </c>
      <c r="N135" s="55">
        <f t="shared" si="10"/>
        <v>443</v>
      </c>
      <c r="O135" s="62">
        <f t="shared" si="11"/>
        <v>0</v>
      </c>
      <c r="P135"/>
      <c r="Q135"/>
      <c r="R135" s="194"/>
    </row>
    <row r="136" spans="1:242" s="52" customFormat="1" x14ac:dyDescent="0.25">
      <c r="C136" s="61">
        <v>3638308</v>
      </c>
      <c r="D136" s="54" t="s">
        <v>59</v>
      </c>
      <c r="E136" s="54">
        <v>63</v>
      </c>
      <c r="F136" s="54" t="s">
        <v>13</v>
      </c>
      <c r="G136" s="54"/>
      <c r="H136" s="56"/>
      <c r="I136" s="57"/>
      <c r="J136" s="58"/>
      <c r="K136" s="55">
        <v>990</v>
      </c>
      <c r="L136" s="59">
        <f t="shared" si="8"/>
        <v>0</v>
      </c>
      <c r="M136" s="56">
        <f t="shared" si="9"/>
        <v>0</v>
      </c>
      <c r="N136" s="55">
        <f t="shared" si="10"/>
        <v>990</v>
      </c>
      <c r="O136" s="62">
        <f t="shared" si="11"/>
        <v>0</v>
      </c>
      <c r="P136"/>
      <c r="Q136"/>
      <c r="R136" s="194"/>
    </row>
    <row r="137" spans="1:242" s="52" customFormat="1" x14ac:dyDescent="0.25">
      <c r="C137" s="61">
        <v>3639002</v>
      </c>
      <c r="D137" s="54" t="s">
        <v>59</v>
      </c>
      <c r="E137" s="54">
        <v>75</v>
      </c>
      <c r="F137" s="54" t="s">
        <v>13</v>
      </c>
      <c r="G137" s="54"/>
      <c r="H137" s="56"/>
      <c r="I137" s="57"/>
      <c r="J137" s="58"/>
      <c r="K137" s="55">
        <v>1109</v>
      </c>
      <c r="L137" s="59">
        <f t="shared" si="8"/>
        <v>0</v>
      </c>
      <c r="M137" s="56">
        <f t="shared" si="9"/>
        <v>0</v>
      </c>
      <c r="N137" s="55">
        <f t="shared" si="10"/>
        <v>1109</v>
      </c>
      <c r="O137" s="62">
        <f t="shared" si="11"/>
        <v>0</v>
      </c>
      <c r="P137"/>
      <c r="Q137"/>
      <c r="R137" s="194"/>
    </row>
    <row r="138" spans="1:242" s="52" customFormat="1" x14ac:dyDescent="0.25">
      <c r="C138" s="61">
        <v>3639703</v>
      </c>
      <c r="D138" s="54" t="s">
        <v>59</v>
      </c>
      <c r="E138" s="54">
        <v>90</v>
      </c>
      <c r="F138" s="54" t="s">
        <v>13</v>
      </c>
      <c r="G138" s="54"/>
      <c r="H138" s="56"/>
      <c r="I138" s="57"/>
      <c r="J138" s="58"/>
      <c r="K138" s="55">
        <v>1280</v>
      </c>
      <c r="L138" s="59">
        <f t="shared" ref="L138:L201" si="13">$K138*$J138</f>
        <v>0</v>
      </c>
      <c r="M138" s="56">
        <f t="shared" ref="M138:M201" si="14">$M$3</f>
        <v>0</v>
      </c>
      <c r="N138" s="55">
        <f t="shared" ref="N138:N201" si="15">$K138-($K138/100*$M138)</f>
        <v>1280</v>
      </c>
      <c r="O138" s="62">
        <f t="shared" ref="O138:O201" si="16">L138-(L138/100*M138)</f>
        <v>0</v>
      </c>
      <c r="P138"/>
      <c r="Q138"/>
      <c r="R138" s="194"/>
    </row>
    <row r="139" spans="1:242" s="52" customFormat="1" x14ac:dyDescent="0.25">
      <c r="C139" s="61">
        <v>3640400</v>
      </c>
      <c r="D139" s="54" t="s">
        <v>59</v>
      </c>
      <c r="E139" s="54">
        <v>110</v>
      </c>
      <c r="F139" s="54" t="s">
        <v>13</v>
      </c>
      <c r="G139" s="54"/>
      <c r="H139" s="56"/>
      <c r="I139" s="57"/>
      <c r="J139" s="58"/>
      <c r="K139" s="55">
        <v>1350</v>
      </c>
      <c r="L139" s="59">
        <f t="shared" si="13"/>
        <v>0</v>
      </c>
      <c r="M139" s="56">
        <f t="shared" si="14"/>
        <v>0</v>
      </c>
      <c r="N139" s="55">
        <f t="shared" si="15"/>
        <v>1350</v>
      </c>
      <c r="O139" s="62">
        <f t="shared" si="16"/>
        <v>0</v>
      </c>
      <c r="P139"/>
      <c r="Q139"/>
      <c r="R139" s="194"/>
    </row>
    <row r="140" spans="1:242" s="52" customFormat="1" x14ac:dyDescent="0.25">
      <c r="C140" s="61">
        <v>3641104</v>
      </c>
      <c r="D140" s="54" t="s">
        <v>59</v>
      </c>
      <c r="E140" s="54">
        <v>125</v>
      </c>
      <c r="F140" s="54" t="s">
        <v>13</v>
      </c>
      <c r="G140" s="54"/>
      <c r="H140" s="56"/>
      <c r="I140" s="57"/>
      <c r="J140" s="58"/>
      <c r="K140" s="55">
        <v>1670</v>
      </c>
      <c r="L140" s="59">
        <f t="shared" si="13"/>
        <v>0</v>
      </c>
      <c r="M140" s="56">
        <f t="shared" si="14"/>
        <v>0</v>
      </c>
      <c r="N140" s="55">
        <f t="shared" si="15"/>
        <v>1670</v>
      </c>
      <c r="O140" s="62">
        <f t="shared" si="16"/>
        <v>0</v>
      </c>
      <c r="P140"/>
      <c r="Q140"/>
      <c r="R140" s="194"/>
    </row>
    <row r="141" spans="1:242" s="52" customFormat="1" x14ac:dyDescent="0.25">
      <c r="C141" s="61">
        <v>3641805</v>
      </c>
      <c r="D141" s="54" t="s">
        <v>59</v>
      </c>
      <c r="E141" s="54">
        <v>160</v>
      </c>
      <c r="F141" s="54" t="s">
        <v>13</v>
      </c>
      <c r="G141" s="54"/>
      <c r="H141" s="56"/>
      <c r="I141" s="57"/>
      <c r="J141" s="58"/>
      <c r="K141" s="55">
        <v>2650</v>
      </c>
      <c r="L141" s="59">
        <f t="shared" si="13"/>
        <v>0</v>
      </c>
      <c r="M141" s="56">
        <f t="shared" si="14"/>
        <v>0</v>
      </c>
      <c r="N141" s="55">
        <f t="shared" si="15"/>
        <v>2650</v>
      </c>
      <c r="O141" s="62">
        <f t="shared" si="16"/>
        <v>0</v>
      </c>
      <c r="P141"/>
      <c r="Q141"/>
      <c r="R141" s="194"/>
    </row>
    <row r="142" spans="1:242" s="52" customFormat="1" x14ac:dyDescent="0.25">
      <c r="C142" s="61">
        <v>3642500</v>
      </c>
      <c r="D142" s="54" t="s">
        <v>59</v>
      </c>
      <c r="E142" s="54">
        <v>200</v>
      </c>
      <c r="F142" s="54" t="s">
        <v>13</v>
      </c>
      <c r="G142" s="54"/>
      <c r="H142" s="56"/>
      <c r="I142" s="57"/>
      <c r="J142" s="58"/>
      <c r="K142" s="55">
        <v>4490</v>
      </c>
      <c r="L142" s="59">
        <f t="shared" si="13"/>
        <v>0</v>
      </c>
      <c r="M142" s="56">
        <f t="shared" si="14"/>
        <v>0</v>
      </c>
      <c r="N142" s="55">
        <f t="shared" si="15"/>
        <v>4490</v>
      </c>
      <c r="O142" s="62">
        <f t="shared" si="16"/>
        <v>0</v>
      </c>
      <c r="P142"/>
      <c r="Q142"/>
      <c r="R142" s="194"/>
    </row>
    <row r="143" spans="1:242" s="52" customFormat="1" x14ac:dyDescent="0.25">
      <c r="C143" s="61">
        <v>3643204</v>
      </c>
      <c r="D143" s="54" t="s">
        <v>59</v>
      </c>
      <c r="E143" s="54">
        <v>250</v>
      </c>
      <c r="F143" s="54" t="s">
        <v>13</v>
      </c>
      <c r="G143" s="54"/>
      <c r="H143" s="56"/>
      <c r="I143" s="57"/>
      <c r="J143" s="58"/>
      <c r="K143" s="55">
        <v>14030</v>
      </c>
      <c r="L143" s="59">
        <f t="shared" si="13"/>
        <v>0</v>
      </c>
      <c r="M143" s="56">
        <f t="shared" si="14"/>
        <v>0</v>
      </c>
      <c r="N143" s="55">
        <f t="shared" si="15"/>
        <v>14030</v>
      </c>
      <c r="O143" s="62">
        <f t="shared" si="16"/>
        <v>0</v>
      </c>
      <c r="P143"/>
      <c r="Q143"/>
      <c r="R143" s="194"/>
    </row>
    <row r="144" spans="1:242" s="52" customFormat="1" x14ac:dyDescent="0.25">
      <c r="C144" s="61">
        <v>3643905</v>
      </c>
      <c r="D144" s="54" t="s">
        <v>59</v>
      </c>
      <c r="E144" s="54">
        <v>315</v>
      </c>
      <c r="F144" s="54" t="s">
        <v>13</v>
      </c>
      <c r="G144" s="54"/>
      <c r="H144" s="56"/>
      <c r="I144" s="57"/>
      <c r="J144" s="58"/>
      <c r="K144" s="55">
        <v>22860</v>
      </c>
      <c r="L144" s="59">
        <f t="shared" si="13"/>
        <v>0</v>
      </c>
      <c r="M144" s="56">
        <f t="shared" si="14"/>
        <v>0</v>
      </c>
      <c r="N144" s="55">
        <f t="shared" si="15"/>
        <v>22860</v>
      </c>
      <c r="O144" s="62">
        <f t="shared" si="16"/>
        <v>0</v>
      </c>
      <c r="P144"/>
      <c r="Q144"/>
      <c r="R144" s="194"/>
    </row>
    <row r="145" spans="1:242" s="52" customFormat="1" x14ac:dyDescent="0.25">
      <c r="C145" s="61">
        <v>3644600</v>
      </c>
      <c r="D145" s="54" t="s">
        <v>59</v>
      </c>
      <c r="E145" s="54">
        <v>400</v>
      </c>
      <c r="F145" s="54" t="s">
        <v>13</v>
      </c>
      <c r="G145" s="54"/>
      <c r="H145" s="56"/>
      <c r="I145" s="57"/>
      <c r="J145" s="58"/>
      <c r="K145" s="55">
        <v>38600</v>
      </c>
      <c r="L145" s="59">
        <f t="shared" si="13"/>
        <v>0</v>
      </c>
      <c r="M145" s="56">
        <f t="shared" si="14"/>
        <v>0</v>
      </c>
      <c r="N145" s="55">
        <f t="shared" si="15"/>
        <v>38600</v>
      </c>
      <c r="O145" s="62">
        <f t="shared" si="16"/>
        <v>0</v>
      </c>
      <c r="P145"/>
      <c r="Q145"/>
      <c r="R145" s="194"/>
    </row>
    <row r="146" spans="1:242" s="52" customFormat="1" ht="18.75" x14ac:dyDescent="0.25">
      <c r="A146" s="73" t="s">
        <v>1821</v>
      </c>
      <c r="B146" s="74"/>
      <c r="C146" s="75"/>
      <c r="D146" s="76"/>
      <c r="E146" s="76"/>
      <c r="F146" s="76"/>
      <c r="G146" s="76"/>
      <c r="H146" s="75"/>
      <c r="I146" s="75"/>
      <c r="J146" s="78"/>
      <c r="K146" s="77"/>
      <c r="L146" s="79"/>
      <c r="M146" s="75"/>
      <c r="N146" s="76"/>
      <c r="O146" s="79"/>
      <c r="P146"/>
      <c r="Q146"/>
      <c r="R146" s="194"/>
    </row>
    <row r="147" spans="1:242" s="90" customFormat="1" x14ac:dyDescent="0.25">
      <c r="A147" s="80" t="s">
        <v>61</v>
      </c>
      <c r="B147" s="80"/>
      <c r="C147" s="81"/>
      <c r="D147" s="82"/>
      <c r="E147" s="82"/>
      <c r="F147" s="82"/>
      <c r="G147" s="82"/>
      <c r="H147" s="84"/>
      <c r="I147" s="85"/>
      <c r="J147" s="86"/>
      <c r="K147" s="83"/>
      <c r="L147" s="87"/>
      <c r="M147" s="84"/>
      <c r="N147" s="82"/>
      <c r="O147" s="88"/>
      <c r="P147"/>
      <c r="Q147"/>
      <c r="R147" s="194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  <c r="BB147" s="89"/>
      <c r="BC147" s="89"/>
      <c r="BD147" s="89"/>
      <c r="BE147" s="89"/>
      <c r="BF147" s="89"/>
      <c r="BG147" s="89"/>
      <c r="BH147" s="89"/>
      <c r="BI147" s="89"/>
      <c r="BJ147" s="89"/>
      <c r="BK147" s="89"/>
      <c r="BL147" s="89"/>
      <c r="BM147" s="89"/>
      <c r="BN147" s="89"/>
      <c r="BO147" s="89"/>
      <c r="BP147" s="89"/>
      <c r="BQ147" s="89"/>
      <c r="BR147" s="89"/>
      <c r="BS147" s="89"/>
      <c r="BT147" s="89"/>
      <c r="BU147" s="89"/>
      <c r="BV147" s="89"/>
      <c r="BW147" s="89"/>
      <c r="BX147" s="89"/>
      <c r="BY147" s="89"/>
      <c r="BZ147" s="89"/>
      <c r="CA147" s="89"/>
      <c r="CB147" s="89"/>
      <c r="CC147" s="89"/>
      <c r="CD147" s="89"/>
      <c r="CE147" s="89"/>
      <c r="CF147" s="89"/>
      <c r="CG147" s="89"/>
      <c r="CH147" s="89"/>
      <c r="CI147" s="89"/>
      <c r="CJ147" s="89"/>
      <c r="CK147" s="89"/>
      <c r="CL147" s="89"/>
      <c r="CM147" s="89"/>
      <c r="CN147" s="89"/>
      <c r="CO147" s="89"/>
      <c r="CP147" s="89"/>
      <c r="CQ147" s="89"/>
      <c r="CR147" s="89"/>
      <c r="CS147" s="89"/>
      <c r="CT147" s="89"/>
      <c r="CU147" s="89"/>
      <c r="CV147" s="89"/>
      <c r="CW147" s="89"/>
      <c r="CX147" s="89"/>
      <c r="CY147" s="89"/>
      <c r="CZ147" s="89"/>
      <c r="DA147" s="89"/>
      <c r="DB147" s="89"/>
      <c r="DC147" s="89"/>
      <c r="DD147" s="89"/>
      <c r="DE147" s="89"/>
      <c r="DF147" s="89"/>
      <c r="DG147" s="89"/>
      <c r="DH147" s="89"/>
      <c r="DI147" s="89"/>
      <c r="DJ147" s="89"/>
      <c r="DK147" s="89"/>
      <c r="DL147" s="89"/>
      <c r="DM147" s="89"/>
      <c r="DN147" s="89"/>
      <c r="DO147" s="89"/>
      <c r="DP147" s="89"/>
      <c r="DQ147" s="89"/>
      <c r="DR147" s="89"/>
      <c r="DS147" s="89"/>
      <c r="DT147" s="89"/>
      <c r="DU147" s="89"/>
      <c r="DV147" s="89"/>
      <c r="DW147" s="89"/>
      <c r="DX147" s="89"/>
      <c r="DY147" s="89"/>
      <c r="DZ147" s="89"/>
      <c r="EA147" s="89"/>
      <c r="EB147" s="89"/>
      <c r="EC147" s="89"/>
      <c r="ED147" s="89"/>
      <c r="EE147" s="89"/>
      <c r="EF147" s="89"/>
      <c r="EG147" s="89"/>
      <c r="EH147" s="89"/>
      <c r="EI147" s="89"/>
      <c r="EJ147" s="89"/>
      <c r="EK147" s="89"/>
      <c r="EL147" s="89"/>
      <c r="EM147" s="89"/>
      <c r="EN147" s="89"/>
      <c r="EO147" s="89"/>
      <c r="EP147" s="89"/>
      <c r="EQ147" s="89"/>
      <c r="ER147" s="89"/>
      <c r="ES147" s="89"/>
      <c r="ET147" s="89"/>
      <c r="EU147" s="89"/>
      <c r="EV147" s="89"/>
      <c r="EW147" s="89"/>
      <c r="EX147" s="89"/>
      <c r="EY147" s="89"/>
      <c r="EZ147" s="89"/>
      <c r="FA147" s="89"/>
      <c r="FB147" s="89"/>
      <c r="FC147" s="89"/>
      <c r="FD147" s="89"/>
      <c r="FE147" s="89"/>
      <c r="FF147" s="89"/>
      <c r="FG147" s="89"/>
      <c r="FH147" s="89"/>
      <c r="FI147" s="89"/>
      <c r="FJ147" s="89"/>
      <c r="FK147" s="89"/>
      <c r="FL147" s="89"/>
      <c r="FM147" s="89"/>
      <c r="FN147" s="89"/>
      <c r="FO147" s="89"/>
      <c r="FP147" s="89"/>
      <c r="FQ147" s="89"/>
      <c r="FR147" s="89"/>
      <c r="FS147" s="89"/>
      <c r="FT147" s="89"/>
      <c r="FU147" s="89"/>
      <c r="FV147" s="89"/>
      <c r="FW147" s="89"/>
      <c r="FX147" s="89"/>
      <c r="FY147" s="89"/>
      <c r="FZ147" s="89"/>
      <c r="GA147" s="89"/>
      <c r="GB147" s="89"/>
      <c r="GC147" s="89"/>
      <c r="GD147" s="89"/>
      <c r="GE147" s="89"/>
      <c r="GF147" s="89"/>
      <c r="GG147" s="89"/>
      <c r="GH147" s="89"/>
      <c r="GI147" s="89"/>
      <c r="GJ147" s="89"/>
      <c r="GK147" s="89"/>
      <c r="GL147" s="89"/>
      <c r="GM147" s="89"/>
      <c r="GN147" s="89"/>
      <c r="GO147" s="89"/>
      <c r="GP147" s="89"/>
      <c r="GQ147" s="89"/>
      <c r="GR147" s="89"/>
      <c r="GS147" s="89"/>
      <c r="GT147" s="89"/>
      <c r="GU147" s="89"/>
      <c r="GV147" s="89"/>
      <c r="GW147" s="89"/>
      <c r="GX147" s="89"/>
      <c r="GY147" s="89"/>
      <c r="GZ147" s="89"/>
      <c r="HA147" s="89"/>
      <c r="HB147" s="89"/>
      <c r="HC147" s="89"/>
      <c r="HD147" s="89"/>
      <c r="HE147" s="89"/>
      <c r="HF147" s="89"/>
      <c r="HG147" s="89"/>
      <c r="HH147" s="89"/>
      <c r="HI147" s="89"/>
      <c r="HJ147" s="89"/>
      <c r="HK147" s="89"/>
      <c r="HL147" s="89"/>
      <c r="HM147" s="89"/>
      <c r="HN147" s="89"/>
      <c r="HO147" s="89"/>
      <c r="HP147" s="89"/>
      <c r="HQ147" s="89"/>
      <c r="HR147" s="89"/>
      <c r="HS147" s="89"/>
      <c r="HT147" s="89"/>
      <c r="HU147" s="89"/>
      <c r="HV147" s="89"/>
      <c r="HW147" s="89"/>
      <c r="HX147" s="89"/>
      <c r="HY147" s="89"/>
      <c r="HZ147" s="89"/>
      <c r="IA147" s="89"/>
      <c r="IB147" s="89"/>
      <c r="IC147" s="89"/>
      <c r="ID147" s="89"/>
      <c r="IE147" s="89"/>
      <c r="IF147" s="89"/>
      <c r="IG147" s="89"/>
      <c r="IH147" s="89"/>
    </row>
    <row r="148" spans="1:242" s="52" customFormat="1" x14ac:dyDescent="0.25">
      <c r="C148" s="61" t="s">
        <v>60</v>
      </c>
      <c r="D148" s="54" t="s">
        <v>61</v>
      </c>
      <c r="E148" s="54" t="s">
        <v>62</v>
      </c>
      <c r="F148" s="54" t="s">
        <v>13</v>
      </c>
      <c r="G148" s="54">
        <v>30</v>
      </c>
      <c r="H148" s="56">
        <v>12.11</v>
      </c>
      <c r="I148" s="57">
        <v>0.18</v>
      </c>
      <c r="J148" s="58"/>
      <c r="K148" s="55">
        <v>338</v>
      </c>
      <c r="L148" s="59">
        <f t="shared" si="13"/>
        <v>0</v>
      </c>
      <c r="M148" s="56">
        <f t="shared" si="14"/>
        <v>0</v>
      </c>
      <c r="N148" s="55">
        <f t="shared" si="15"/>
        <v>338</v>
      </c>
      <c r="O148" s="62">
        <f t="shared" si="16"/>
        <v>0</v>
      </c>
      <c r="P148"/>
      <c r="Q148"/>
      <c r="R148" s="194"/>
    </row>
    <row r="149" spans="1:242" s="52" customFormat="1" ht="73.900000000000006" customHeight="1" x14ac:dyDescent="0.25">
      <c r="C149" s="61"/>
      <c r="D149" s="54"/>
      <c r="E149" s="54"/>
      <c r="F149" s="54"/>
      <c r="G149" s="54"/>
      <c r="H149" s="56"/>
      <c r="I149" s="57"/>
      <c r="J149" s="58"/>
      <c r="K149" s="55">
        <v>0</v>
      </c>
      <c r="L149" s="59"/>
      <c r="M149" s="56"/>
      <c r="N149" s="55"/>
      <c r="O149" s="62"/>
      <c r="P149"/>
      <c r="Q149"/>
      <c r="R149" s="194"/>
    </row>
    <row r="150" spans="1:242" s="92" customFormat="1" x14ac:dyDescent="0.25">
      <c r="A150" s="80" t="s">
        <v>61</v>
      </c>
      <c r="B150" s="80"/>
      <c r="C150" s="81"/>
      <c r="D150" s="82"/>
      <c r="E150" s="82"/>
      <c r="F150" s="82"/>
      <c r="G150" s="82"/>
      <c r="H150" s="84"/>
      <c r="I150" s="85"/>
      <c r="J150" s="86"/>
      <c r="K150" s="83">
        <v>0</v>
      </c>
      <c r="L150" s="87"/>
      <c r="M150" s="84"/>
      <c r="N150" s="82"/>
      <c r="O150" s="88"/>
      <c r="P150"/>
      <c r="Q150"/>
      <c r="R150" s="194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91"/>
      <c r="CT150" s="91"/>
      <c r="CU150" s="91"/>
      <c r="CV150" s="91"/>
      <c r="CW150" s="91"/>
      <c r="CX150" s="91"/>
      <c r="CY150" s="91"/>
      <c r="CZ150" s="91"/>
      <c r="DA150" s="91"/>
      <c r="DB150" s="91"/>
      <c r="DC150" s="91"/>
      <c r="DD150" s="91"/>
      <c r="DE150" s="91"/>
      <c r="DF150" s="91"/>
      <c r="DG150" s="91"/>
      <c r="DH150" s="91"/>
      <c r="DI150" s="91"/>
      <c r="DJ150" s="91"/>
      <c r="DK150" s="91"/>
      <c r="DL150" s="91"/>
      <c r="DM150" s="91"/>
      <c r="DN150" s="91"/>
      <c r="DO150" s="91"/>
      <c r="DP150" s="91"/>
      <c r="DQ150" s="91"/>
      <c r="DR150" s="91"/>
      <c r="DS150" s="91"/>
      <c r="DT150" s="91"/>
      <c r="DU150" s="91"/>
      <c r="DV150" s="91"/>
      <c r="DW150" s="91"/>
      <c r="DX150" s="91"/>
      <c r="DY150" s="91"/>
      <c r="DZ150" s="91"/>
      <c r="EA150" s="91"/>
      <c r="EB150" s="91"/>
      <c r="EC150" s="91"/>
      <c r="ED150" s="91"/>
      <c r="EE150" s="91"/>
      <c r="EF150" s="91"/>
      <c r="EG150" s="91"/>
      <c r="EH150" s="91"/>
      <c r="EI150" s="91"/>
      <c r="EJ150" s="91"/>
      <c r="EK150" s="91"/>
      <c r="EL150" s="91"/>
      <c r="EM150" s="91"/>
      <c r="EN150" s="91"/>
      <c r="EO150" s="91"/>
      <c r="EP150" s="91"/>
      <c r="EQ150" s="91"/>
      <c r="ER150" s="91"/>
      <c r="ES150" s="91"/>
      <c r="ET150" s="91"/>
      <c r="EU150" s="91"/>
      <c r="EV150" s="91"/>
      <c r="EW150" s="91"/>
      <c r="EX150" s="91"/>
      <c r="EY150" s="91"/>
      <c r="EZ150" s="91"/>
      <c r="FA150" s="91"/>
      <c r="FB150" s="91"/>
      <c r="FC150" s="91"/>
      <c r="FD150" s="91"/>
      <c r="FE150" s="91"/>
      <c r="FF150" s="91"/>
      <c r="FG150" s="91"/>
      <c r="FH150" s="91"/>
      <c r="FI150" s="91"/>
      <c r="FJ150" s="91"/>
      <c r="FK150" s="91"/>
      <c r="FL150" s="91"/>
      <c r="FM150" s="91"/>
      <c r="FN150" s="91"/>
      <c r="FO150" s="91"/>
      <c r="FP150" s="91"/>
      <c r="FQ150" s="91"/>
      <c r="FR150" s="91"/>
      <c r="FS150" s="91"/>
      <c r="FT150" s="91"/>
      <c r="FU150" s="91"/>
      <c r="FV150" s="91"/>
      <c r="FW150" s="91"/>
      <c r="FX150" s="91"/>
      <c r="FY150" s="91"/>
      <c r="FZ150" s="91"/>
      <c r="GA150" s="91"/>
      <c r="GB150" s="91"/>
      <c r="GC150" s="91"/>
      <c r="GD150" s="91"/>
      <c r="GE150" s="91"/>
      <c r="GF150" s="91"/>
      <c r="GG150" s="91"/>
      <c r="GH150" s="91"/>
      <c r="GI150" s="91"/>
      <c r="GJ150" s="91"/>
      <c r="GK150" s="91"/>
      <c r="GL150" s="91"/>
      <c r="GM150" s="91"/>
      <c r="GN150" s="91"/>
      <c r="GO150" s="91"/>
      <c r="GP150" s="91"/>
      <c r="GQ150" s="91"/>
      <c r="GR150" s="91"/>
      <c r="GS150" s="91"/>
      <c r="GT150" s="91"/>
      <c r="GU150" s="91"/>
      <c r="GV150" s="91"/>
      <c r="GW150" s="91"/>
      <c r="GX150" s="91"/>
      <c r="GY150" s="91"/>
      <c r="GZ150" s="91"/>
      <c r="HA150" s="91"/>
      <c r="HB150" s="91"/>
      <c r="HC150" s="91"/>
      <c r="HD150" s="91"/>
      <c r="HE150" s="91"/>
      <c r="HF150" s="91"/>
      <c r="HG150" s="91"/>
      <c r="HH150" s="91"/>
      <c r="HI150" s="91"/>
      <c r="HJ150" s="91"/>
      <c r="HK150" s="91"/>
      <c r="HL150" s="91"/>
      <c r="HM150" s="91"/>
      <c r="HN150" s="91"/>
      <c r="HO150" s="91"/>
      <c r="HP150" s="91"/>
      <c r="HQ150" s="91"/>
      <c r="HR150" s="91"/>
      <c r="HS150" s="91"/>
      <c r="HT150" s="91"/>
      <c r="HU150" s="91"/>
      <c r="HV150" s="91"/>
      <c r="HW150" s="91"/>
      <c r="HX150" s="91"/>
      <c r="HY150" s="91"/>
      <c r="HZ150" s="91"/>
      <c r="IA150" s="91"/>
      <c r="IB150" s="91"/>
      <c r="IC150" s="91"/>
      <c r="ID150" s="91"/>
      <c r="IE150" s="91"/>
      <c r="IF150" s="91"/>
      <c r="IG150" s="91"/>
      <c r="IH150" s="91"/>
    </row>
    <row r="151" spans="1:242" s="52" customFormat="1" x14ac:dyDescent="0.25">
      <c r="C151" s="61" t="s">
        <v>63</v>
      </c>
      <c r="D151" s="54" t="s">
        <v>61</v>
      </c>
      <c r="E151" s="54" t="s">
        <v>64</v>
      </c>
      <c r="F151" s="54" t="s">
        <v>13</v>
      </c>
      <c r="G151" s="54">
        <v>30</v>
      </c>
      <c r="H151" s="56">
        <v>13.14</v>
      </c>
      <c r="I151" s="57">
        <v>0.17</v>
      </c>
      <c r="J151" s="58"/>
      <c r="K151" s="55">
        <v>343</v>
      </c>
      <c r="L151" s="59">
        <f t="shared" si="13"/>
        <v>0</v>
      </c>
      <c r="M151" s="56">
        <f t="shared" si="14"/>
        <v>0</v>
      </c>
      <c r="N151" s="55">
        <f t="shared" si="15"/>
        <v>343</v>
      </c>
      <c r="O151" s="62">
        <f t="shared" si="16"/>
        <v>0</v>
      </c>
      <c r="P151"/>
      <c r="Q151"/>
      <c r="R151" s="194"/>
    </row>
    <row r="152" spans="1:242" s="52" customFormat="1" ht="78.599999999999994" customHeight="1" x14ac:dyDescent="0.25">
      <c r="C152" s="61"/>
      <c r="D152" s="54"/>
      <c r="E152" s="54"/>
      <c r="F152" s="54"/>
      <c r="G152" s="54"/>
      <c r="H152" s="56"/>
      <c r="I152" s="57"/>
      <c r="J152" s="58"/>
      <c r="K152" s="55">
        <v>0</v>
      </c>
      <c r="L152" s="59"/>
      <c r="M152" s="56"/>
      <c r="N152" s="55"/>
      <c r="O152" s="62"/>
      <c r="P152"/>
      <c r="Q152"/>
      <c r="R152" s="194"/>
    </row>
    <row r="153" spans="1:242" s="52" customFormat="1" x14ac:dyDescent="0.25">
      <c r="A153" s="63" t="s">
        <v>66</v>
      </c>
      <c r="B153" s="63"/>
      <c r="C153" s="64"/>
      <c r="D153" s="65"/>
      <c r="E153" s="65"/>
      <c r="F153" s="65"/>
      <c r="G153" s="65"/>
      <c r="H153" s="66"/>
      <c r="I153" s="67"/>
      <c r="J153" s="68"/>
      <c r="K153" s="71">
        <v>0</v>
      </c>
      <c r="L153" s="69"/>
      <c r="M153" s="66"/>
      <c r="N153" s="82"/>
      <c r="O153" s="70"/>
      <c r="P153"/>
      <c r="Q153"/>
      <c r="R153" s="194"/>
    </row>
    <row r="154" spans="1:242" s="52" customFormat="1" x14ac:dyDescent="0.25">
      <c r="C154" s="61" t="s">
        <v>65</v>
      </c>
      <c r="D154" s="54" t="s">
        <v>66</v>
      </c>
      <c r="E154" s="54" t="s">
        <v>67</v>
      </c>
      <c r="F154" s="54" t="s">
        <v>13</v>
      </c>
      <c r="G154" s="54">
        <v>350</v>
      </c>
      <c r="H154" s="56">
        <v>17.7</v>
      </c>
      <c r="I154" s="57">
        <v>0.1</v>
      </c>
      <c r="J154" s="58"/>
      <c r="K154" s="55">
        <v>68</v>
      </c>
      <c r="L154" s="60">
        <f t="shared" si="13"/>
        <v>0</v>
      </c>
      <c r="M154" s="56">
        <f t="shared" si="14"/>
        <v>0</v>
      </c>
      <c r="N154" s="55">
        <f t="shared" si="15"/>
        <v>68</v>
      </c>
      <c r="O154" s="62">
        <f t="shared" si="16"/>
        <v>0</v>
      </c>
      <c r="P154"/>
      <c r="Q154"/>
      <c r="R154" s="194"/>
    </row>
    <row r="155" spans="1:242" s="52" customFormat="1" x14ac:dyDescent="0.25">
      <c r="C155" s="61" t="s">
        <v>68</v>
      </c>
      <c r="D155" s="54" t="s">
        <v>69</v>
      </c>
      <c r="E155" s="54" t="s">
        <v>70</v>
      </c>
      <c r="F155" s="54" t="s">
        <v>13</v>
      </c>
      <c r="G155" s="54">
        <v>200</v>
      </c>
      <c r="H155" s="56">
        <v>21.29</v>
      </c>
      <c r="I155" s="57">
        <v>0.12</v>
      </c>
      <c r="J155" s="58"/>
      <c r="K155" s="55">
        <v>92</v>
      </c>
      <c r="L155" s="59">
        <f t="shared" si="13"/>
        <v>0</v>
      </c>
      <c r="M155" s="56">
        <f t="shared" si="14"/>
        <v>0</v>
      </c>
      <c r="N155" s="55">
        <f t="shared" si="15"/>
        <v>92</v>
      </c>
      <c r="O155" s="62">
        <f t="shared" si="16"/>
        <v>0</v>
      </c>
      <c r="P155"/>
      <c r="Q155"/>
      <c r="R155" s="194"/>
    </row>
    <row r="156" spans="1:242" s="52" customFormat="1" x14ac:dyDescent="0.25">
      <c r="C156" s="61" t="s">
        <v>71</v>
      </c>
      <c r="D156" s="54" t="s">
        <v>69</v>
      </c>
      <c r="E156" s="54" t="s">
        <v>72</v>
      </c>
      <c r="F156" s="54" t="s">
        <v>13</v>
      </c>
      <c r="G156" s="54">
        <v>100</v>
      </c>
      <c r="H156" s="56">
        <v>15.16</v>
      </c>
      <c r="I156" s="57">
        <v>0.12</v>
      </c>
      <c r="J156" s="58"/>
      <c r="K156" s="55">
        <v>136</v>
      </c>
      <c r="L156" s="59">
        <f t="shared" si="13"/>
        <v>0</v>
      </c>
      <c r="M156" s="56">
        <f t="shared" si="14"/>
        <v>0</v>
      </c>
      <c r="N156" s="55">
        <f t="shared" si="15"/>
        <v>136</v>
      </c>
      <c r="O156" s="62">
        <f t="shared" si="16"/>
        <v>0</v>
      </c>
      <c r="P156"/>
      <c r="Q156"/>
      <c r="R156" s="194"/>
    </row>
    <row r="157" spans="1:242" s="52" customFormat="1" x14ac:dyDescent="0.25">
      <c r="C157" s="61" t="s">
        <v>73</v>
      </c>
      <c r="D157" s="54" t="s">
        <v>69</v>
      </c>
      <c r="E157" s="54" t="s">
        <v>74</v>
      </c>
      <c r="F157" s="54" t="s">
        <v>13</v>
      </c>
      <c r="G157" s="54">
        <v>60</v>
      </c>
      <c r="H157" s="56">
        <v>16.5</v>
      </c>
      <c r="I157" s="57">
        <v>0.17</v>
      </c>
      <c r="J157" s="58"/>
      <c r="K157" s="55">
        <v>208</v>
      </c>
      <c r="L157" s="59">
        <f t="shared" si="13"/>
        <v>0</v>
      </c>
      <c r="M157" s="56">
        <f t="shared" si="14"/>
        <v>0</v>
      </c>
      <c r="N157" s="55">
        <f t="shared" si="15"/>
        <v>208</v>
      </c>
      <c r="O157" s="62">
        <f t="shared" si="16"/>
        <v>0</v>
      </c>
      <c r="P157"/>
      <c r="Q157"/>
      <c r="R157" s="194"/>
    </row>
    <row r="158" spans="1:242" s="52" customFormat="1" x14ac:dyDescent="0.25">
      <c r="C158" s="61" t="s">
        <v>75</v>
      </c>
      <c r="D158" s="54" t="s">
        <v>69</v>
      </c>
      <c r="E158" s="54" t="s">
        <v>76</v>
      </c>
      <c r="F158" s="54" t="s">
        <v>13</v>
      </c>
      <c r="G158" s="54">
        <v>35</v>
      </c>
      <c r="H158" s="56">
        <v>14.07</v>
      </c>
      <c r="I158" s="57">
        <v>0.11</v>
      </c>
      <c r="J158" s="58"/>
      <c r="K158" s="55">
        <v>272</v>
      </c>
      <c r="L158" s="59">
        <f t="shared" si="13"/>
        <v>0</v>
      </c>
      <c r="M158" s="56">
        <f t="shared" si="14"/>
        <v>0</v>
      </c>
      <c r="N158" s="55">
        <f t="shared" si="15"/>
        <v>272</v>
      </c>
      <c r="O158" s="62">
        <f t="shared" si="16"/>
        <v>0</v>
      </c>
      <c r="P158"/>
      <c r="Q158"/>
      <c r="R158" s="194"/>
    </row>
    <row r="159" spans="1:242" s="52" customFormat="1" x14ac:dyDescent="0.25">
      <c r="C159" s="61" t="s">
        <v>77</v>
      </c>
      <c r="D159" s="54" t="s">
        <v>69</v>
      </c>
      <c r="E159" s="54" t="s">
        <v>78</v>
      </c>
      <c r="F159" s="54" t="s">
        <v>13</v>
      </c>
      <c r="G159" s="54">
        <v>20</v>
      </c>
      <c r="H159" s="56">
        <v>14.44</v>
      </c>
      <c r="I159" s="57">
        <v>0.11</v>
      </c>
      <c r="J159" s="58"/>
      <c r="K159" s="55">
        <v>527</v>
      </c>
      <c r="L159" s="59">
        <f t="shared" si="13"/>
        <v>0</v>
      </c>
      <c r="M159" s="56">
        <f t="shared" si="14"/>
        <v>0</v>
      </c>
      <c r="N159" s="55">
        <f t="shared" si="15"/>
        <v>527</v>
      </c>
      <c r="O159" s="62">
        <f t="shared" si="16"/>
        <v>0</v>
      </c>
      <c r="P159"/>
      <c r="Q159"/>
      <c r="R159" s="194"/>
    </row>
    <row r="160" spans="1:242" s="52" customFormat="1" x14ac:dyDescent="0.25">
      <c r="C160" s="61" t="s">
        <v>79</v>
      </c>
      <c r="D160" s="54" t="s">
        <v>69</v>
      </c>
      <c r="E160" s="54" t="s">
        <v>80</v>
      </c>
      <c r="F160" s="54" t="s">
        <v>81</v>
      </c>
      <c r="G160" s="54">
        <v>10</v>
      </c>
      <c r="H160" s="56">
        <v>13.53</v>
      </c>
      <c r="I160" s="57">
        <v>0.15</v>
      </c>
      <c r="J160" s="58"/>
      <c r="K160" s="55">
        <v>928</v>
      </c>
      <c r="L160" s="59">
        <f t="shared" si="13"/>
        <v>0</v>
      </c>
      <c r="M160" s="56">
        <f t="shared" si="14"/>
        <v>0</v>
      </c>
      <c r="N160" s="55">
        <f t="shared" si="15"/>
        <v>928</v>
      </c>
      <c r="O160" s="62">
        <f t="shared" si="16"/>
        <v>0</v>
      </c>
      <c r="P160"/>
      <c r="Q160"/>
      <c r="R160" s="194"/>
    </row>
    <row r="161" spans="1:18" s="52" customFormat="1" x14ac:dyDescent="0.25">
      <c r="C161" s="61" t="s">
        <v>82</v>
      </c>
      <c r="D161" s="54" t="s">
        <v>69</v>
      </c>
      <c r="E161" s="54" t="s">
        <v>83</v>
      </c>
      <c r="F161" s="54" t="s">
        <v>81</v>
      </c>
      <c r="G161" s="54">
        <v>6</v>
      </c>
      <c r="H161" s="56">
        <v>12.15</v>
      </c>
      <c r="I161" s="57">
        <v>0.15</v>
      </c>
      <c r="J161" s="58"/>
      <c r="K161" s="55">
        <v>1182</v>
      </c>
      <c r="L161" s="59">
        <f t="shared" si="13"/>
        <v>0</v>
      </c>
      <c r="M161" s="56">
        <f t="shared" si="14"/>
        <v>0</v>
      </c>
      <c r="N161" s="55">
        <f t="shared" si="15"/>
        <v>1182</v>
      </c>
      <c r="O161" s="62">
        <f t="shared" si="16"/>
        <v>0</v>
      </c>
      <c r="P161"/>
      <c r="Q161"/>
      <c r="R161" s="194"/>
    </row>
    <row r="162" spans="1:18" s="52" customFormat="1" x14ac:dyDescent="0.25">
      <c r="C162" s="61" t="s">
        <v>84</v>
      </c>
      <c r="D162" s="54" t="s">
        <v>69</v>
      </c>
      <c r="E162" s="54" t="s">
        <v>85</v>
      </c>
      <c r="F162" s="54" t="s">
        <v>81</v>
      </c>
      <c r="G162" s="54">
        <v>5</v>
      </c>
      <c r="H162" s="56">
        <v>16.22</v>
      </c>
      <c r="I162" s="57">
        <v>0.14000000000000001</v>
      </c>
      <c r="J162" s="58"/>
      <c r="K162" s="55">
        <v>1854</v>
      </c>
      <c r="L162" s="59">
        <f t="shared" si="13"/>
        <v>0</v>
      </c>
      <c r="M162" s="56">
        <f t="shared" si="14"/>
        <v>0</v>
      </c>
      <c r="N162" s="55">
        <f t="shared" si="15"/>
        <v>1854</v>
      </c>
      <c r="O162" s="62">
        <f t="shared" si="16"/>
        <v>0</v>
      </c>
      <c r="P162"/>
      <c r="Q162"/>
      <c r="R162" s="194"/>
    </row>
    <row r="163" spans="1:18" s="52" customFormat="1" x14ac:dyDescent="0.25">
      <c r="C163" s="61" t="s">
        <v>86</v>
      </c>
      <c r="D163" s="54" t="s">
        <v>69</v>
      </c>
      <c r="E163" s="54" t="s">
        <v>87</v>
      </c>
      <c r="F163" s="54" t="s">
        <v>81</v>
      </c>
      <c r="G163" s="54">
        <v>4</v>
      </c>
      <c r="H163" s="56">
        <v>16.77</v>
      </c>
      <c r="I163" s="57">
        <v>0.15</v>
      </c>
      <c r="J163" s="58"/>
      <c r="K163" s="55">
        <v>2411</v>
      </c>
      <c r="L163" s="59">
        <f t="shared" si="13"/>
        <v>0</v>
      </c>
      <c r="M163" s="56">
        <f t="shared" si="14"/>
        <v>0</v>
      </c>
      <c r="N163" s="55">
        <f t="shared" si="15"/>
        <v>2411</v>
      </c>
      <c r="O163" s="62">
        <f t="shared" si="16"/>
        <v>0</v>
      </c>
      <c r="P163"/>
      <c r="Q163"/>
      <c r="R163" s="194"/>
    </row>
    <row r="164" spans="1:18" s="52" customFormat="1" x14ac:dyDescent="0.25">
      <c r="C164" s="61" t="s">
        <v>88</v>
      </c>
      <c r="D164" s="54" t="s">
        <v>69</v>
      </c>
      <c r="E164" s="54" t="s">
        <v>89</v>
      </c>
      <c r="F164" s="54" t="s">
        <v>81</v>
      </c>
      <c r="G164" s="54">
        <v>1</v>
      </c>
      <c r="H164" s="56">
        <v>7.73</v>
      </c>
      <c r="I164" s="57">
        <v>7.0000000000000007E-2</v>
      </c>
      <c r="J164" s="58"/>
      <c r="K164" s="55">
        <v>4519</v>
      </c>
      <c r="L164" s="59">
        <f t="shared" si="13"/>
        <v>0</v>
      </c>
      <c r="M164" s="56">
        <f t="shared" si="14"/>
        <v>0</v>
      </c>
      <c r="N164" s="55">
        <f t="shared" si="15"/>
        <v>4519</v>
      </c>
      <c r="O164" s="62">
        <f t="shared" si="16"/>
        <v>0</v>
      </c>
      <c r="P164"/>
      <c r="Q164"/>
      <c r="R164" s="194"/>
    </row>
    <row r="165" spans="1:18" s="52" customFormat="1" x14ac:dyDescent="0.25">
      <c r="C165" s="61" t="s">
        <v>90</v>
      </c>
      <c r="D165" s="54" t="s">
        <v>69</v>
      </c>
      <c r="E165" s="54" t="s">
        <v>91</v>
      </c>
      <c r="F165" s="54" t="s">
        <v>81</v>
      </c>
      <c r="G165" s="54">
        <v>1</v>
      </c>
      <c r="H165" s="56">
        <v>9.93</v>
      </c>
      <c r="I165" s="57">
        <v>0.12</v>
      </c>
      <c r="J165" s="58"/>
      <c r="K165" s="55">
        <v>5793</v>
      </c>
      <c r="L165" s="59">
        <f t="shared" si="13"/>
        <v>0</v>
      </c>
      <c r="M165" s="56">
        <f t="shared" si="14"/>
        <v>0</v>
      </c>
      <c r="N165" s="55">
        <f t="shared" si="15"/>
        <v>5793</v>
      </c>
      <c r="O165" s="62">
        <f t="shared" si="16"/>
        <v>0</v>
      </c>
      <c r="P165"/>
      <c r="Q165"/>
      <c r="R165" s="194"/>
    </row>
    <row r="166" spans="1:18" s="52" customFormat="1" x14ac:dyDescent="0.25">
      <c r="C166" s="61" t="s">
        <v>92</v>
      </c>
      <c r="D166" s="54" t="s">
        <v>69</v>
      </c>
      <c r="E166" s="54" t="s">
        <v>93</v>
      </c>
      <c r="F166" s="54" t="s">
        <v>81</v>
      </c>
      <c r="G166" s="54">
        <v>1</v>
      </c>
      <c r="H166" s="56">
        <v>13.63</v>
      </c>
      <c r="I166" s="57">
        <v>0.15</v>
      </c>
      <c r="J166" s="58"/>
      <c r="K166" s="55">
        <v>7299</v>
      </c>
      <c r="L166" s="59">
        <f t="shared" si="13"/>
        <v>0</v>
      </c>
      <c r="M166" s="56">
        <f t="shared" si="14"/>
        <v>0</v>
      </c>
      <c r="N166" s="55">
        <f t="shared" si="15"/>
        <v>7299</v>
      </c>
      <c r="O166" s="62">
        <f t="shared" si="16"/>
        <v>0</v>
      </c>
      <c r="P166"/>
      <c r="Q166"/>
      <c r="R166" s="194"/>
    </row>
    <row r="167" spans="1:18" s="52" customFormat="1" x14ac:dyDescent="0.25">
      <c r="C167" s="61" t="s">
        <v>94</v>
      </c>
      <c r="D167" s="54" t="s">
        <v>69</v>
      </c>
      <c r="E167" s="54" t="s">
        <v>95</v>
      </c>
      <c r="F167" s="54" t="s">
        <v>81</v>
      </c>
      <c r="G167" s="54">
        <v>1</v>
      </c>
      <c r="H167" s="56">
        <v>18.91</v>
      </c>
      <c r="I167" s="57">
        <v>0.19</v>
      </c>
      <c r="J167" s="58"/>
      <c r="K167" s="55">
        <v>11585</v>
      </c>
      <c r="L167" s="59">
        <f t="shared" si="13"/>
        <v>0</v>
      </c>
      <c r="M167" s="56">
        <f t="shared" si="14"/>
        <v>0</v>
      </c>
      <c r="N167" s="55">
        <f t="shared" si="15"/>
        <v>11585</v>
      </c>
      <c r="O167" s="62">
        <f t="shared" si="16"/>
        <v>0</v>
      </c>
      <c r="P167"/>
      <c r="Q167"/>
      <c r="R167" s="194"/>
    </row>
    <row r="168" spans="1:18" s="52" customFormat="1" x14ac:dyDescent="0.25">
      <c r="C168" s="61" t="s">
        <v>96</v>
      </c>
      <c r="D168" s="54" t="s">
        <v>69</v>
      </c>
      <c r="E168" s="54" t="s">
        <v>97</v>
      </c>
      <c r="F168" s="54" t="s">
        <v>81</v>
      </c>
      <c r="G168" s="54">
        <v>1</v>
      </c>
      <c r="H168" s="56">
        <v>31.23</v>
      </c>
      <c r="I168" s="57">
        <v>0.36</v>
      </c>
      <c r="J168" s="58"/>
      <c r="K168" s="55">
        <v>15755</v>
      </c>
      <c r="L168" s="59">
        <f t="shared" si="13"/>
        <v>0</v>
      </c>
      <c r="M168" s="56">
        <f t="shared" si="14"/>
        <v>0</v>
      </c>
      <c r="N168" s="55">
        <f t="shared" si="15"/>
        <v>15755</v>
      </c>
      <c r="O168" s="62">
        <f t="shared" si="16"/>
        <v>0</v>
      </c>
      <c r="P168"/>
      <c r="Q168"/>
      <c r="R168" s="194"/>
    </row>
    <row r="169" spans="1:18" s="52" customFormat="1" x14ac:dyDescent="0.25">
      <c r="A169" s="63" t="s">
        <v>69</v>
      </c>
      <c r="B169" s="63"/>
      <c r="C169" s="64"/>
      <c r="D169" s="65"/>
      <c r="E169" s="65"/>
      <c r="F169" s="65"/>
      <c r="G169" s="65"/>
      <c r="H169" s="66"/>
      <c r="I169" s="67"/>
      <c r="J169" s="68"/>
      <c r="K169" s="71">
        <v>0</v>
      </c>
      <c r="L169" s="69"/>
      <c r="M169" s="66"/>
      <c r="N169" s="82"/>
      <c r="O169" s="70"/>
      <c r="P169"/>
      <c r="Q169"/>
      <c r="R169" s="194"/>
    </row>
    <row r="170" spans="1:18" s="52" customFormat="1" x14ac:dyDescent="0.25">
      <c r="C170" s="61" t="s">
        <v>98</v>
      </c>
      <c r="D170" s="54" t="s">
        <v>69</v>
      </c>
      <c r="E170" s="54" t="s">
        <v>99</v>
      </c>
      <c r="F170" s="54" t="s">
        <v>36</v>
      </c>
      <c r="G170" s="54">
        <v>175</v>
      </c>
      <c r="H170" s="56">
        <v>12.9</v>
      </c>
      <c r="I170" s="57">
        <v>5.6800000000000003E-2</v>
      </c>
      <c r="J170" s="58"/>
      <c r="K170" s="55">
        <v>90</v>
      </c>
      <c r="L170" s="59">
        <f t="shared" si="13"/>
        <v>0</v>
      </c>
      <c r="M170" s="56">
        <f t="shared" si="14"/>
        <v>0</v>
      </c>
      <c r="N170" s="55">
        <f t="shared" si="15"/>
        <v>90</v>
      </c>
      <c r="O170" s="62">
        <f t="shared" si="16"/>
        <v>0</v>
      </c>
      <c r="P170"/>
      <c r="Q170"/>
      <c r="R170" s="194"/>
    </row>
    <row r="171" spans="1:18" s="52" customFormat="1" x14ac:dyDescent="0.25">
      <c r="C171" s="61" t="s">
        <v>100</v>
      </c>
      <c r="D171" s="54" t="s">
        <v>69</v>
      </c>
      <c r="E171" s="54" t="s">
        <v>101</v>
      </c>
      <c r="F171" s="54" t="s">
        <v>36</v>
      </c>
      <c r="G171" s="54">
        <v>100</v>
      </c>
      <c r="H171" s="56">
        <v>12.01</v>
      </c>
      <c r="I171" s="57">
        <v>5.6800000000000003E-2</v>
      </c>
      <c r="J171" s="58"/>
      <c r="K171" s="55">
        <v>112</v>
      </c>
      <c r="L171" s="59">
        <f t="shared" si="13"/>
        <v>0</v>
      </c>
      <c r="M171" s="56">
        <f t="shared" si="14"/>
        <v>0</v>
      </c>
      <c r="N171" s="55">
        <f t="shared" si="15"/>
        <v>112</v>
      </c>
      <c r="O171" s="62">
        <f t="shared" si="16"/>
        <v>0</v>
      </c>
      <c r="P171"/>
      <c r="Q171"/>
      <c r="R171" s="194"/>
    </row>
    <row r="172" spans="1:18" s="52" customFormat="1" x14ac:dyDescent="0.25">
      <c r="C172" s="61" t="s">
        <v>102</v>
      </c>
      <c r="D172" s="54" t="s">
        <v>69</v>
      </c>
      <c r="E172" s="54" t="s">
        <v>103</v>
      </c>
      <c r="F172" s="54" t="s">
        <v>36</v>
      </c>
      <c r="G172" s="54">
        <v>80</v>
      </c>
      <c r="H172" s="56">
        <v>16.75</v>
      </c>
      <c r="I172" s="57">
        <v>8.5199999999999998E-2</v>
      </c>
      <c r="J172" s="58"/>
      <c r="K172" s="55">
        <v>166</v>
      </c>
      <c r="L172" s="59">
        <f t="shared" si="13"/>
        <v>0</v>
      </c>
      <c r="M172" s="56">
        <f t="shared" si="14"/>
        <v>0</v>
      </c>
      <c r="N172" s="55">
        <f t="shared" si="15"/>
        <v>166</v>
      </c>
      <c r="O172" s="62">
        <f t="shared" si="16"/>
        <v>0</v>
      </c>
      <c r="P172"/>
      <c r="Q172"/>
      <c r="R172" s="194"/>
    </row>
    <row r="173" spans="1:18" s="52" customFormat="1" x14ac:dyDescent="0.25">
      <c r="C173" s="61" t="s">
        <v>104</v>
      </c>
      <c r="D173" s="54" t="s">
        <v>69</v>
      </c>
      <c r="E173" s="54" t="s">
        <v>105</v>
      </c>
      <c r="F173" s="54" t="s">
        <v>36</v>
      </c>
      <c r="G173" s="54">
        <v>45</v>
      </c>
      <c r="H173" s="56">
        <v>17.399999999999999</v>
      </c>
      <c r="I173" s="57">
        <v>8.5199999999999998E-2</v>
      </c>
      <c r="J173" s="58"/>
      <c r="K173" s="55">
        <v>263</v>
      </c>
      <c r="L173" s="59">
        <f t="shared" si="13"/>
        <v>0</v>
      </c>
      <c r="M173" s="56">
        <f t="shared" si="14"/>
        <v>0</v>
      </c>
      <c r="N173" s="55">
        <f t="shared" si="15"/>
        <v>263</v>
      </c>
      <c r="O173" s="62">
        <f t="shared" si="16"/>
        <v>0</v>
      </c>
      <c r="P173"/>
      <c r="Q173"/>
      <c r="R173" s="194"/>
    </row>
    <row r="174" spans="1:18" s="52" customFormat="1" x14ac:dyDescent="0.25">
      <c r="C174" s="61" t="s">
        <v>106</v>
      </c>
      <c r="D174" s="54" t="s">
        <v>69</v>
      </c>
      <c r="E174" s="54" t="s">
        <v>107</v>
      </c>
      <c r="F174" s="54" t="s">
        <v>36</v>
      </c>
      <c r="G174" s="54">
        <v>25</v>
      </c>
      <c r="H174" s="56">
        <v>13.96</v>
      </c>
      <c r="I174" s="57">
        <v>8.5199999999999998E-2</v>
      </c>
      <c r="J174" s="58"/>
      <c r="K174" s="55">
        <v>369</v>
      </c>
      <c r="L174" s="59">
        <f t="shared" si="13"/>
        <v>0</v>
      </c>
      <c r="M174" s="56">
        <f t="shared" si="14"/>
        <v>0</v>
      </c>
      <c r="N174" s="55">
        <f t="shared" si="15"/>
        <v>369</v>
      </c>
      <c r="O174" s="62">
        <f t="shared" si="16"/>
        <v>0</v>
      </c>
      <c r="P174"/>
      <c r="Q174"/>
      <c r="R174" s="194"/>
    </row>
    <row r="175" spans="1:18" s="52" customFormat="1" x14ac:dyDescent="0.25">
      <c r="C175" s="61" t="s">
        <v>108</v>
      </c>
      <c r="D175" s="54" t="s">
        <v>69</v>
      </c>
      <c r="E175" s="54" t="s">
        <v>109</v>
      </c>
      <c r="F175" s="54" t="s">
        <v>36</v>
      </c>
      <c r="G175" s="54">
        <v>15</v>
      </c>
      <c r="H175" s="56">
        <v>14.72</v>
      </c>
      <c r="I175" s="57">
        <v>8.5199999999999998E-2</v>
      </c>
      <c r="J175" s="58"/>
      <c r="K175" s="55">
        <v>677</v>
      </c>
      <c r="L175" s="59">
        <f t="shared" si="13"/>
        <v>0</v>
      </c>
      <c r="M175" s="56">
        <f t="shared" si="14"/>
        <v>0</v>
      </c>
      <c r="N175" s="55">
        <f t="shared" si="15"/>
        <v>677</v>
      </c>
      <c r="O175" s="62">
        <f t="shared" si="16"/>
        <v>0</v>
      </c>
      <c r="P175"/>
      <c r="Q175"/>
      <c r="R175" s="194"/>
    </row>
    <row r="176" spans="1:18" s="52" customFormat="1" x14ac:dyDescent="0.25">
      <c r="A176" s="63" t="s">
        <v>111</v>
      </c>
      <c r="B176" s="63"/>
      <c r="C176" s="64"/>
      <c r="D176" s="65"/>
      <c r="E176" s="65"/>
      <c r="F176" s="65"/>
      <c r="G176" s="65"/>
      <c r="H176" s="66"/>
      <c r="I176" s="67"/>
      <c r="J176" s="68"/>
      <c r="K176" s="71">
        <v>0</v>
      </c>
      <c r="L176" s="69"/>
      <c r="M176" s="66"/>
      <c r="N176" s="82"/>
      <c r="O176" s="70"/>
      <c r="P176"/>
      <c r="Q176"/>
      <c r="R176" s="194"/>
    </row>
    <row r="177" spans="1:18" s="52" customFormat="1" x14ac:dyDescent="0.25">
      <c r="C177" s="61" t="s">
        <v>110</v>
      </c>
      <c r="D177" s="54" t="s">
        <v>111</v>
      </c>
      <c r="E177" s="54">
        <v>32</v>
      </c>
      <c r="F177" s="54" t="s">
        <v>13</v>
      </c>
      <c r="G177" s="54">
        <v>150</v>
      </c>
      <c r="H177" s="56">
        <v>12</v>
      </c>
      <c r="I177" s="57">
        <v>5.6800000000000003E-2</v>
      </c>
      <c r="J177" s="58"/>
      <c r="K177" s="55">
        <v>117</v>
      </c>
      <c r="L177" s="59">
        <f t="shared" si="13"/>
        <v>0</v>
      </c>
      <c r="M177" s="56">
        <f t="shared" si="14"/>
        <v>0</v>
      </c>
      <c r="N177" s="55">
        <f t="shared" si="15"/>
        <v>117</v>
      </c>
      <c r="O177" s="62">
        <f t="shared" si="16"/>
        <v>0</v>
      </c>
      <c r="P177"/>
      <c r="Q177"/>
      <c r="R177" s="194"/>
    </row>
    <row r="178" spans="1:18" s="52" customFormat="1" x14ac:dyDescent="0.25">
      <c r="C178" s="61" t="s">
        <v>112</v>
      </c>
      <c r="D178" s="54" t="s">
        <v>111</v>
      </c>
      <c r="E178" s="54">
        <v>40</v>
      </c>
      <c r="F178" s="54" t="s">
        <v>13</v>
      </c>
      <c r="G178" s="54">
        <v>150</v>
      </c>
      <c r="H178" s="56">
        <v>18.43</v>
      </c>
      <c r="I178" s="57">
        <v>0.12</v>
      </c>
      <c r="J178" s="58"/>
      <c r="K178" s="55">
        <v>141</v>
      </c>
      <c r="L178" s="59">
        <f t="shared" si="13"/>
        <v>0</v>
      </c>
      <c r="M178" s="56">
        <f t="shared" si="14"/>
        <v>0</v>
      </c>
      <c r="N178" s="55">
        <f t="shared" si="15"/>
        <v>141</v>
      </c>
      <c r="O178" s="62">
        <f t="shared" si="16"/>
        <v>0</v>
      </c>
      <c r="P178"/>
      <c r="Q178"/>
      <c r="R178" s="194"/>
    </row>
    <row r="179" spans="1:18" s="52" customFormat="1" x14ac:dyDescent="0.25">
      <c r="C179" s="61" t="s">
        <v>113</v>
      </c>
      <c r="D179" s="54" t="s">
        <v>111</v>
      </c>
      <c r="E179" s="54">
        <v>50</v>
      </c>
      <c r="F179" s="54" t="s">
        <v>13</v>
      </c>
      <c r="G179" s="54">
        <v>80</v>
      </c>
      <c r="H179" s="56">
        <v>16.149999999999999</v>
      </c>
      <c r="I179" s="57">
        <v>0.11</v>
      </c>
      <c r="J179" s="58"/>
      <c r="K179" s="55">
        <v>184</v>
      </c>
      <c r="L179" s="59">
        <f t="shared" si="13"/>
        <v>0</v>
      </c>
      <c r="M179" s="56">
        <f t="shared" si="14"/>
        <v>0</v>
      </c>
      <c r="N179" s="55">
        <f t="shared" si="15"/>
        <v>184</v>
      </c>
      <c r="O179" s="62">
        <f t="shared" si="16"/>
        <v>0</v>
      </c>
      <c r="P179"/>
      <c r="Q179"/>
      <c r="R179" s="194"/>
    </row>
    <row r="180" spans="1:18" s="52" customFormat="1" ht="36.6" customHeight="1" x14ac:dyDescent="0.25">
      <c r="C180" s="61"/>
      <c r="D180" s="54"/>
      <c r="E180" s="54"/>
      <c r="F180" s="54"/>
      <c r="G180" s="54"/>
      <c r="H180" s="56"/>
      <c r="I180" s="57"/>
      <c r="J180" s="58"/>
      <c r="K180" s="55">
        <v>0</v>
      </c>
      <c r="L180" s="59"/>
      <c r="M180" s="56"/>
      <c r="N180" s="55"/>
      <c r="O180" s="62"/>
      <c r="P180"/>
      <c r="Q180"/>
      <c r="R180" s="194"/>
    </row>
    <row r="181" spans="1:18" s="52" customFormat="1" x14ac:dyDescent="0.25">
      <c r="A181" s="63" t="s">
        <v>115</v>
      </c>
      <c r="B181" s="63"/>
      <c r="C181" s="64"/>
      <c r="D181" s="65"/>
      <c r="E181" s="65"/>
      <c r="F181" s="65"/>
      <c r="G181" s="65"/>
      <c r="H181" s="66"/>
      <c r="I181" s="67"/>
      <c r="J181" s="68"/>
      <c r="K181" s="71">
        <v>0</v>
      </c>
      <c r="L181" s="69"/>
      <c r="M181" s="66"/>
      <c r="N181" s="82"/>
      <c r="O181" s="70"/>
      <c r="P181"/>
      <c r="Q181"/>
      <c r="R181" s="194"/>
    </row>
    <row r="182" spans="1:18" s="52" customFormat="1" x14ac:dyDescent="0.25">
      <c r="C182" s="61" t="s">
        <v>114</v>
      </c>
      <c r="D182" s="54" t="s">
        <v>115</v>
      </c>
      <c r="E182" s="54" t="s">
        <v>116</v>
      </c>
      <c r="F182" s="54" t="s">
        <v>13</v>
      </c>
      <c r="G182" s="54">
        <v>50</v>
      </c>
      <c r="H182" s="56">
        <v>13.19</v>
      </c>
      <c r="I182" s="57">
        <v>0.12</v>
      </c>
      <c r="J182" s="58"/>
      <c r="K182" s="55">
        <v>305</v>
      </c>
      <c r="L182" s="59">
        <f t="shared" si="13"/>
        <v>0</v>
      </c>
      <c r="M182" s="56">
        <f t="shared" si="14"/>
        <v>0</v>
      </c>
      <c r="N182" s="55">
        <f t="shared" si="15"/>
        <v>305</v>
      </c>
      <c r="O182" s="62">
        <f t="shared" si="16"/>
        <v>0</v>
      </c>
      <c r="P182"/>
      <c r="Q182"/>
      <c r="R182" s="194"/>
    </row>
    <row r="183" spans="1:18" s="52" customFormat="1" ht="104.45" customHeight="1" x14ac:dyDescent="0.25">
      <c r="C183" s="61"/>
      <c r="D183" s="54"/>
      <c r="E183" s="54"/>
      <c r="F183" s="54"/>
      <c r="G183" s="54"/>
      <c r="H183" s="56"/>
      <c r="I183" s="57"/>
      <c r="J183" s="58"/>
      <c r="K183" s="55">
        <v>0</v>
      </c>
      <c r="L183" s="59"/>
      <c r="M183" s="56"/>
      <c r="N183" s="55"/>
      <c r="O183" s="62"/>
      <c r="P183"/>
      <c r="Q183"/>
      <c r="R183" s="194"/>
    </row>
    <row r="184" spans="1:18" s="52" customFormat="1" x14ac:dyDescent="0.25">
      <c r="A184" s="63" t="s">
        <v>118</v>
      </c>
      <c r="B184" s="63"/>
      <c r="C184" s="64"/>
      <c r="D184" s="65"/>
      <c r="E184" s="65"/>
      <c r="F184" s="65"/>
      <c r="G184" s="65"/>
      <c r="H184" s="66"/>
      <c r="I184" s="67"/>
      <c r="J184" s="68"/>
      <c r="K184" s="71">
        <v>0</v>
      </c>
      <c r="L184" s="69"/>
      <c r="M184" s="66"/>
      <c r="N184" s="82"/>
      <c r="O184" s="70"/>
      <c r="P184"/>
      <c r="Q184"/>
      <c r="R184" s="194"/>
    </row>
    <row r="185" spans="1:18" s="52" customFormat="1" x14ac:dyDescent="0.25">
      <c r="C185" s="61" t="s">
        <v>117</v>
      </c>
      <c r="D185" s="54" t="s">
        <v>118</v>
      </c>
      <c r="E185" s="54" t="s">
        <v>109</v>
      </c>
      <c r="F185" s="54" t="s">
        <v>13</v>
      </c>
      <c r="G185" s="54">
        <v>25</v>
      </c>
      <c r="H185" s="56">
        <v>12.12</v>
      </c>
      <c r="I185" s="57">
        <v>8.5199999999999998E-2</v>
      </c>
      <c r="J185" s="58"/>
      <c r="K185" s="55">
        <v>247</v>
      </c>
      <c r="L185" s="59">
        <f t="shared" si="13"/>
        <v>0</v>
      </c>
      <c r="M185" s="56">
        <f t="shared" si="14"/>
        <v>0</v>
      </c>
      <c r="N185" s="55">
        <f t="shared" si="15"/>
        <v>247</v>
      </c>
      <c r="O185" s="62">
        <f t="shared" si="16"/>
        <v>0</v>
      </c>
      <c r="P185"/>
      <c r="Q185"/>
      <c r="R185" s="194"/>
    </row>
    <row r="186" spans="1:18" s="52" customFormat="1" x14ac:dyDescent="0.25">
      <c r="C186" s="61" t="s">
        <v>119</v>
      </c>
      <c r="D186" s="54" t="s">
        <v>118</v>
      </c>
      <c r="E186" s="54" t="s">
        <v>120</v>
      </c>
      <c r="F186" s="54" t="s">
        <v>81</v>
      </c>
      <c r="G186" s="54">
        <v>15</v>
      </c>
      <c r="H186" s="56">
        <v>13.44</v>
      </c>
      <c r="I186" s="57">
        <v>8.5199999999999998E-2</v>
      </c>
      <c r="J186" s="58"/>
      <c r="K186" s="55">
        <v>418</v>
      </c>
      <c r="L186" s="59">
        <f t="shared" si="13"/>
        <v>0</v>
      </c>
      <c r="M186" s="56">
        <f t="shared" si="14"/>
        <v>0</v>
      </c>
      <c r="N186" s="55">
        <f t="shared" si="15"/>
        <v>418</v>
      </c>
      <c r="O186" s="62">
        <f t="shared" si="16"/>
        <v>0</v>
      </c>
      <c r="P186"/>
      <c r="Q186"/>
      <c r="R186" s="194"/>
    </row>
    <row r="187" spans="1:18" s="52" customFormat="1" x14ac:dyDescent="0.25">
      <c r="C187" s="61" t="s">
        <v>121</v>
      </c>
      <c r="D187" s="54" t="s">
        <v>118</v>
      </c>
      <c r="E187" s="54" t="s">
        <v>122</v>
      </c>
      <c r="F187" s="54" t="s">
        <v>81</v>
      </c>
      <c r="G187" s="54">
        <v>10</v>
      </c>
      <c r="H187" s="56">
        <v>12.8</v>
      </c>
      <c r="I187" s="57">
        <v>8.5199999999999998E-2</v>
      </c>
      <c r="J187" s="58"/>
      <c r="K187" s="55">
        <v>546</v>
      </c>
      <c r="L187" s="59">
        <f t="shared" si="13"/>
        <v>0</v>
      </c>
      <c r="M187" s="56">
        <f t="shared" si="14"/>
        <v>0</v>
      </c>
      <c r="N187" s="55">
        <f t="shared" si="15"/>
        <v>546</v>
      </c>
      <c r="O187" s="62">
        <f t="shared" si="16"/>
        <v>0</v>
      </c>
      <c r="P187"/>
      <c r="Q187"/>
      <c r="R187" s="194"/>
    </row>
    <row r="188" spans="1:18" s="52" customFormat="1" x14ac:dyDescent="0.25">
      <c r="C188" s="61" t="s">
        <v>123</v>
      </c>
      <c r="D188" s="54" t="s">
        <v>118</v>
      </c>
      <c r="E188" s="54" t="s">
        <v>124</v>
      </c>
      <c r="F188" s="54" t="s">
        <v>81</v>
      </c>
      <c r="G188" s="54">
        <v>7</v>
      </c>
      <c r="H188" s="56">
        <v>15.39</v>
      </c>
      <c r="I188" s="57">
        <v>8.5199999999999998E-2</v>
      </c>
      <c r="J188" s="58"/>
      <c r="K188" s="55">
        <v>882</v>
      </c>
      <c r="L188" s="59">
        <f t="shared" si="13"/>
        <v>0</v>
      </c>
      <c r="M188" s="56">
        <f t="shared" si="14"/>
        <v>0</v>
      </c>
      <c r="N188" s="55">
        <f t="shared" si="15"/>
        <v>882</v>
      </c>
      <c r="O188" s="62">
        <f t="shared" si="16"/>
        <v>0</v>
      </c>
      <c r="P188"/>
      <c r="Q188"/>
      <c r="R188" s="194"/>
    </row>
    <row r="189" spans="1:18" s="52" customFormat="1" x14ac:dyDescent="0.25">
      <c r="C189" s="61" t="s">
        <v>125</v>
      </c>
      <c r="D189" s="54" t="s">
        <v>118</v>
      </c>
      <c r="E189" s="54" t="s">
        <v>126</v>
      </c>
      <c r="F189" s="54" t="s">
        <v>81</v>
      </c>
      <c r="G189" s="54">
        <v>6</v>
      </c>
      <c r="H189" s="56">
        <v>15.13</v>
      </c>
      <c r="I189" s="57">
        <v>8.5199999999999998E-2</v>
      </c>
      <c r="J189" s="58"/>
      <c r="K189" s="55">
        <v>1089</v>
      </c>
      <c r="L189" s="59">
        <f t="shared" si="13"/>
        <v>0</v>
      </c>
      <c r="M189" s="56">
        <f t="shared" si="14"/>
        <v>0</v>
      </c>
      <c r="N189" s="55">
        <f t="shared" si="15"/>
        <v>1089</v>
      </c>
      <c r="O189" s="62">
        <f t="shared" si="16"/>
        <v>0</v>
      </c>
      <c r="P189"/>
      <c r="Q189"/>
      <c r="R189" s="194"/>
    </row>
    <row r="190" spans="1:18" s="52" customFormat="1" x14ac:dyDescent="0.25">
      <c r="C190" s="61" t="s">
        <v>127</v>
      </c>
      <c r="D190" s="54" t="s">
        <v>118</v>
      </c>
      <c r="E190" s="54" t="s">
        <v>128</v>
      </c>
      <c r="F190" s="54" t="s">
        <v>81</v>
      </c>
      <c r="G190" s="54">
        <v>1</v>
      </c>
      <c r="H190" s="56">
        <v>4.3</v>
      </c>
      <c r="I190" s="57">
        <v>0.04</v>
      </c>
      <c r="J190" s="58"/>
      <c r="K190" s="55">
        <v>2179</v>
      </c>
      <c r="L190" s="59">
        <f t="shared" si="13"/>
        <v>0</v>
      </c>
      <c r="M190" s="56">
        <f t="shared" si="14"/>
        <v>0</v>
      </c>
      <c r="N190" s="55">
        <f t="shared" si="15"/>
        <v>2179</v>
      </c>
      <c r="O190" s="62">
        <f t="shared" si="16"/>
        <v>0</v>
      </c>
      <c r="P190"/>
      <c r="Q190"/>
      <c r="R190" s="194"/>
    </row>
    <row r="191" spans="1:18" s="52" customFormat="1" x14ac:dyDescent="0.25">
      <c r="C191" s="61" t="s">
        <v>129</v>
      </c>
      <c r="D191" s="54" t="s">
        <v>118</v>
      </c>
      <c r="E191" s="54" t="s">
        <v>130</v>
      </c>
      <c r="F191" s="54" t="s">
        <v>81</v>
      </c>
      <c r="G191" s="54">
        <v>1</v>
      </c>
      <c r="H191" s="56">
        <v>5.61</v>
      </c>
      <c r="I191" s="57">
        <v>0.05</v>
      </c>
      <c r="J191" s="58"/>
      <c r="K191" s="55">
        <v>2479</v>
      </c>
      <c r="L191" s="59">
        <f t="shared" si="13"/>
        <v>0</v>
      </c>
      <c r="M191" s="56">
        <f t="shared" si="14"/>
        <v>0</v>
      </c>
      <c r="N191" s="55">
        <f t="shared" si="15"/>
        <v>2479</v>
      </c>
      <c r="O191" s="62">
        <f t="shared" si="16"/>
        <v>0</v>
      </c>
      <c r="P191"/>
      <c r="Q191"/>
      <c r="R191" s="194"/>
    </row>
    <row r="192" spans="1:18" s="52" customFormat="1" x14ac:dyDescent="0.25">
      <c r="C192" s="61" t="s">
        <v>131</v>
      </c>
      <c r="D192" s="54" t="s">
        <v>118</v>
      </c>
      <c r="E192" s="54" t="s">
        <v>132</v>
      </c>
      <c r="F192" s="54" t="s">
        <v>81</v>
      </c>
      <c r="G192" s="54">
        <v>1</v>
      </c>
      <c r="H192" s="56">
        <v>7.73</v>
      </c>
      <c r="I192" s="57">
        <v>0.05</v>
      </c>
      <c r="J192" s="58"/>
      <c r="K192" s="55">
        <v>2782</v>
      </c>
      <c r="L192" s="59">
        <f t="shared" si="13"/>
        <v>0</v>
      </c>
      <c r="M192" s="56">
        <f t="shared" si="14"/>
        <v>0</v>
      </c>
      <c r="N192" s="55">
        <f t="shared" si="15"/>
        <v>2782</v>
      </c>
      <c r="O192" s="62">
        <f t="shared" si="16"/>
        <v>0</v>
      </c>
      <c r="P192"/>
      <c r="Q192"/>
      <c r="R192" s="194"/>
    </row>
    <row r="193" spans="1:18" s="52" customFormat="1" x14ac:dyDescent="0.25">
      <c r="C193" s="61" t="s">
        <v>133</v>
      </c>
      <c r="D193" s="54" t="s">
        <v>118</v>
      </c>
      <c r="E193" s="54" t="s">
        <v>134</v>
      </c>
      <c r="F193" s="54" t="s">
        <v>81</v>
      </c>
      <c r="G193" s="54">
        <v>1</v>
      </c>
      <c r="H193" s="56">
        <v>9.89</v>
      </c>
      <c r="I193" s="57">
        <v>0.1</v>
      </c>
      <c r="J193" s="58"/>
      <c r="K193" s="55">
        <v>3383</v>
      </c>
      <c r="L193" s="59">
        <f t="shared" si="13"/>
        <v>0</v>
      </c>
      <c r="M193" s="56">
        <f t="shared" si="14"/>
        <v>0</v>
      </c>
      <c r="N193" s="55">
        <f t="shared" si="15"/>
        <v>3383</v>
      </c>
      <c r="O193" s="62">
        <f t="shared" si="16"/>
        <v>0</v>
      </c>
      <c r="P193"/>
      <c r="Q193"/>
      <c r="R193" s="194"/>
    </row>
    <row r="194" spans="1:18" s="52" customFormat="1" x14ac:dyDescent="0.25">
      <c r="C194" s="61" t="s">
        <v>135</v>
      </c>
      <c r="D194" s="54" t="s">
        <v>118</v>
      </c>
      <c r="E194" s="54" t="s">
        <v>136</v>
      </c>
      <c r="F194" s="54" t="s">
        <v>81</v>
      </c>
      <c r="G194" s="54">
        <v>1</v>
      </c>
      <c r="H194" s="56">
        <v>13.37</v>
      </c>
      <c r="I194" s="57">
        <v>0.15</v>
      </c>
      <c r="J194" s="58"/>
      <c r="K194" s="55">
        <v>4055</v>
      </c>
      <c r="L194" s="59">
        <f t="shared" si="13"/>
        <v>0</v>
      </c>
      <c r="M194" s="56">
        <f t="shared" si="14"/>
        <v>0</v>
      </c>
      <c r="N194" s="55">
        <f t="shared" si="15"/>
        <v>4055</v>
      </c>
      <c r="O194" s="62">
        <f t="shared" si="16"/>
        <v>0</v>
      </c>
      <c r="P194"/>
      <c r="Q194"/>
      <c r="R194" s="194"/>
    </row>
    <row r="195" spans="1:18" s="52" customFormat="1" x14ac:dyDescent="0.25">
      <c r="A195" s="63" t="s">
        <v>138</v>
      </c>
      <c r="B195" s="63"/>
      <c r="C195" s="64"/>
      <c r="D195" s="65"/>
      <c r="E195" s="65"/>
      <c r="F195" s="65"/>
      <c r="G195" s="65"/>
      <c r="H195" s="66"/>
      <c r="I195" s="67"/>
      <c r="J195" s="68"/>
      <c r="K195" s="71">
        <v>0</v>
      </c>
      <c r="L195" s="69"/>
      <c r="M195" s="66"/>
      <c r="N195" s="82"/>
      <c r="O195" s="70"/>
      <c r="P195"/>
      <c r="Q195"/>
      <c r="R195" s="194"/>
    </row>
    <row r="196" spans="1:18" s="52" customFormat="1" x14ac:dyDescent="0.25">
      <c r="C196" s="61" t="s">
        <v>137</v>
      </c>
      <c r="D196" s="54" t="s">
        <v>138</v>
      </c>
      <c r="E196" s="54" t="s">
        <v>139</v>
      </c>
      <c r="F196" s="54" t="s">
        <v>13</v>
      </c>
      <c r="G196" s="54">
        <v>300</v>
      </c>
      <c r="H196" s="56">
        <v>12.5</v>
      </c>
      <c r="I196" s="57">
        <v>5.6800000000000003E-2</v>
      </c>
      <c r="J196" s="58"/>
      <c r="K196" s="55">
        <v>59</v>
      </c>
      <c r="L196" s="59">
        <f t="shared" si="13"/>
        <v>0</v>
      </c>
      <c r="M196" s="56">
        <f t="shared" si="14"/>
        <v>0</v>
      </c>
      <c r="N196" s="55">
        <f t="shared" si="15"/>
        <v>59</v>
      </c>
      <c r="O196" s="62">
        <f t="shared" si="16"/>
        <v>0</v>
      </c>
      <c r="P196"/>
      <c r="Q196"/>
      <c r="R196" s="194"/>
    </row>
    <row r="197" spans="1:18" s="52" customFormat="1" x14ac:dyDescent="0.25">
      <c r="C197" s="61" t="s">
        <v>140</v>
      </c>
      <c r="D197" s="54" t="s">
        <v>138</v>
      </c>
      <c r="E197" s="54" t="s">
        <v>141</v>
      </c>
      <c r="F197" s="54" t="s">
        <v>13</v>
      </c>
      <c r="G197" s="54">
        <v>150</v>
      </c>
      <c r="H197" s="56">
        <v>11.3</v>
      </c>
      <c r="I197" s="57">
        <v>5.6800000000000003E-2</v>
      </c>
      <c r="J197" s="58"/>
      <c r="K197" s="55">
        <v>78</v>
      </c>
      <c r="L197" s="59">
        <f t="shared" si="13"/>
        <v>0</v>
      </c>
      <c r="M197" s="56">
        <f t="shared" si="14"/>
        <v>0</v>
      </c>
      <c r="N197" s="55">
        <f t="shared" si="15"/>
        <v>78</v>
      </c>
      <c r="O197" s="62">
        <f t="shared" si="16"/>
        <v>0</v>
      </c>
      <c r="P197"/>
      <c r="Q197"/>
      <c r="R197" s="194"/>
    </row>
    <row r="198" spans="1:18" s="52" customFormat="1" x14ac:dyDescent="0.25">
      <c r="C198" s="61" t="s">
        <v>142</v>
      </c>
      <c r="D198" s="54" t="s">
        <v>138</v>
      </c>
      <c r="E198" s="54" t="s">
        <v>103</v>
      </c>
      <c r="F198" s="54" t="s">
        <v>13</v>
      </c>
      <c r="G198" s="54">
        <v>150</v>
      </c>
      <c r="H198" s="56">
        <v>15.83</v>
      </c>
      <c r="I198" s="57">
        <v>0.11</v>
      </c>
      <c r="J198" s="58"/>
      <c r="K198" s="55">
        <v>118</v>
      </c>
      <c r="L198" s="59">
        <f t="shared" si="13"/>
        <v>0</v>
      </c>
      <c r="M198" s="56">
        <f t="shared" si="14"/>
        <v>0</v>
      </c>
      <c r="N198" s="55">
        <f t="shared" si="15"/>
        <v>118</v>
      </c>
      <c r="O198" s="62">
        <f t="shared" si="16"/>
        <v>0</v>
      </c>
      <c r="P198"/>
      <c r="Q198"/>
      <c r="R198" s="194"/>
    </row>
    <row r="199" spans="1:18" s="52" customFormat="1" x14ac:dyDescent="0.25">
      <c r="C199" s="61" t="s">
        <v>143</v>
      </c>
      <c r="D199" s="54" t="s">
        <v>138</v>
      </c>
      <c r="E199" s="54" t="s">
        <v>116</v>
      </c>
      <c r="F199" s="54" t="s">
        <v>13</v>
      </c>
      <c r="G199" s="54">
        <v>90</v>
      </c>
      <c r="H199" s="56">
        <v>18.12</v>
      </c>
      <c r="I199" s="57">
        <v>0.14000000000000001</v>
      </c>
      <c r="J199" s="58"/>
      <c r="K199" s="55">
        <v>182</v>
      </c>
      <c r="L199" s="59">
        <f t="shared" si="13"/>
        <v>0</v>
      </c>
      <c r="M199" s="56">
        <f t="shared" si="14"/>
        <v>0</v>
      </c>
      <c r="N199" s="55">
        <f t="shared" si="15"/>
        <v>182</v>
      </c>
      <c r="O199" s="62">
        <f t="shared" si="16"/>
        <v>0</v>
      </c>
      <c r="P199"/>
      <c r="Q199"/>
      <c r="R199" s="194"/>
    </row>
    <row r="200" spans="1:18" s="52" customFormat="1" x14ac:dyDescent="0.25">
      <c r="C200" s="61" t="s">
        <v>144</v>
      </c>
      <c r="D200" s="54" t="s">
        <v>138</v>
      </c>
      <c r="E200" s="54" t="s">
        <v>107</v>
      </c>
      <c r="F200" s="54" t="s">
        <v>13</v>
      </c>
      <c r="G200" s="54">
        <v>50</v>
      </c>
      <c r="H200" s="56">
        <v>16.5</v>
      </c>
      <c r="I200" s="57">
        <v>0.12</v>
      </c>
      <c r="J200" s="58"/>
      <c r="K200" s="55">
        <v>212</v>
      </c>
      <c r="L200" s="59">
        <f t="shared" si="13"/>
        <v>0</v>
      </c>
      <c r="M200" s="56">
        <f t="shared" si="14"/>
        <v>0</v>
      </c>
      <c r="N200" s="55">
        <f t="shared" si="15"/>
        <v>212</v>
      </c>
      <c r="O200" s="62">
        <f t="shared" si="16"/>
        <v>0</v>
      </c>
      <c r="P200"/>
      <c r="Q200"/>
      <c r="R200" s="194"/>
    </row>
    <row r="201" spans="1:18" s="52" customFormat="1" x14ac:dyDescent="0.25">
      <c r="C201" s="61" t="s">
        <v>145</v>
      </c>
      <c r="D201" s="54" t="s">
        <v>138</v>
      </c>
      <c r="E201" s="54" t="s">
        <v>109</v>
      </c>
      <c r="F201" s="54" t="s">
        <v>13</v>
      </c>
      <c r="G201" s="54">
        <v>30</v>
      </c>
      <c r="H201" s="56">
        <v>16.170000000000002</v>
      </c>
      <c r="I201" s="57">
        <v>0.17</v>
      </c>
      <c r="J201" s="58"/>
      <c r="K201" s="55">
        <v>442</v>
      </c>
      <c r="L201" s="59">
        <f t="shared" si="13"/>
        <v>0</v>
      </c>
      <c r="M201" s="56">
        <f t="shared" si="14"/>
        <v>0</v>
      </c>
      <c r="N201" s="55">
        <f t="shared" si="15"/>
        <v>442</v>
      </c>
      <c r="O201" s="62">
        <f t="shared" si="16"/>
        <v>0</v>
      </c>
      <c r="P201"/>
      <c r="Q201"/>
      <c r="R201" s="194"/>
    </row>
    <row r="202" spans="1:18" s="52" customFormat="1" x14ac:dyDescent="0.25">
      <c r="C202" s="61" t="s">
        <v>146</v>
      </c>
      <c r="D202" s="54" t="s">
        <v>138</v>
      </c>
      <c r="E202" s="54" t="s">
        <v>147</v>
      </c>
      <c r="F202" s="54" t="s">
        <v>81</v>
      </c>
      <c r="G202" s="54">
        <v>15</v>
      </c>
      <c r="H202" s="56">
        <v>14.38</v>
      </c>
      <c r="I202" s="57">
        <v>0.17</v>
      </c>
      <c r="J202" s="58"/>
      <c r="K202" s="55">
        <v>748</v>
      </c>
      <c r="L202" s="59">
        <f t="shared" ref="L202:L265" si="17">$K202*$J202</f>
        <v>0</v>
      </c>
      <c r="M202" s="56">
        <f t="shared" ref="M202:M265" si="18">$M$3</f>
        <v>0</v>
      </c>
      <c r="N202" s="55">
        <f t="shared" ref="N202:N265" si="19">$K202-($K202/100*$M202)</f>
        <v>748</v>
      </c>
      <c r="O202" s="62">
        <f t="shared" ref="O202:O265" si="20">L202-(L202/100*M202)</f>
        <v>0</v>
      </c>
      <c r="P202"/>
      <c r="Q202"/>
      <c r="R202" s="194"/>
    </row>
    <row r="203" spans="1:18" s="52" customFormat="1" x14ac:dyDescent="0.25">
      <c r="C203" s="61" t="s">
        <v>148</v>
      </c>
      <c r="D203" s="54" t="s">
        <v>138</v>
      </c>
      <c r="E203" s="54" t="s">
        <v>149</v>
      </c>
      <c r="F203" s="54" t="s">
        <v>81</v>
      </c>
      <c r="G203" s="54">
        <v>10</v>
      </c>
      <c r="H203" s="56">
        <v>15.02</v>
      </c>
      <c r="I203" s="57">
        <v>0.16</v>
      </c>
      <c r="J203" s="58"/>
      <c r="K203" s="55">
        <v>1010</v>
      </c>
      <c r="L203" s="59">
        <f t="shared" si="17"/>
        <v>0</v>
      </c>
      <c r="M203" s="56">
        <f t="shared" si="18"/>
        <v>0</v>
      </c>
      <c r="N203" s="55">
        <f t="shared" si="19"/>
        <v>1010</v>
      </c>
      <c r="O203" s="62">
        <f t="shared" si="20"/>
        <v>0</v>
      </c>
      <c r="P203"/>
      <c r="Q203"/>
      <c r="R203" s="194"/>
    </row>
    <row r="204" spans="1:18" s="52" customFormat="1" x14ac:dyDescent="0.25">
      <c r="C204" s="61" t="s">
        <v>150</v>
      </c>
      <c r="D204" s="54" t="s">
        <v>138</v>
      </c>
      <c r="E204" s="54" t="s">
        <v>151</v>
      </c>
      <c r="F204" s="54" t="s">
        <v>81</v>
      </c>
      <c r="G204" s="54">
        <v>7</v>
      </c>
      <c r="H204" s="56">
        <v>16.04</v>
      </c>
      <c r="I204" s="57">
        <v>0.18</v>
      </c>
      <c r="J204" s="58"/>
      <c r="K204" s="55">
        <v>1670</v>
      </c>
      <c r="L204" s="59">
        <f t="shared" si="17"/>
        <v>0</v>
      </c>
      <c r="M204" s="56">
        <f t="shared" si="18"/>
        <v>0</v>
      </c>
      <c r="N204" s="55">
        <f t="shared" si="19"/>
        <v>1670</v>
      </c>
      <c r="O204" s="62">
        <f t="shared" si="20"/>
        <v>0</v>
      </c>
      <c r="P204"/>
      <c r="Q204"/>
      <c r="R204" s="194"/>
    </row>
    <row r="205" spans="1:18" s="52" customFormat="1" x14ac:dyDescent="0.25">
      <c r="C205" s="61" t="s">
        <v>152</v>
      </c>
      <c r="D205" s="54" t="s">
        <v>138</v>
      </c>
      <c r="E205" s="54" t="s">
        <v>126</v>
      </c>
      <c r="F205" s="54" t="s">
        <v>81</v>
      </c>
      <c r="G205" s="54">
        <v>5</v>
      </c>
      <c r="H205" s="56">
        <v>16.649999999999999</v>
      </c>
      <c r="I205" s="57">
        <v>0.13</v>
      </c>
      <c r="J205" s="58"/>
      <c r="K205" s="55">
        <v>1957</v>
      </c>
      <c r="L205" s="59">
        <f t="shared" si="17"/>
        <v>0</v>
      </c>
      <c r="M205" s="56">
        <f t="shared" si="18"/>
        <v>0</v>
      </c>
      <c r="N205" s="55">
        <f t="shared" si="19"/>
        <v>1957</v>
      </c>
      <c r="O205" s="62">
        <f t="shared" si="20"/>
        <v>0</v>
      </c>
      <c r="P205"/>
      <c r="Q205"/>
      <c r="R205" s="194"/>
    </row>
    <row r="206" spans="1:18" s="52" customFormat="1" x14ac:dyDescent="0.25">
      <c r="C206" s="61" t="s">
        <v>153</v>
      </c>
      <c r="D206" s="54" t="s">
        <v>138</v>
      </c>
      <c r="E206" s="54" t="s">
        <v>154</v>
      </c>
      <c r="F206" s="54" t="s">
        <v>81</v>
      </c>
      <c r="G206" s="54">
        <v>1</v>
      </c>
      <c r="H206" s="56">
        <v>5.62</v>
      </c>
      <c r="I206" s="57">
        <v>0.04</v>
      </c>
      <c r="J206" s="58"/>
      <c r="K206" s="55">
        <v>3569</v>
      </c>
      <c r="L206" s="59">
        <f t="shared" si="17"/>
        <v>0</v>
      </c>
      <c r="M206" s="56">
        <f t="shared" si="18"/>
        <v>0</v>
      </c>
      <c r="N206" s="55">
        <f t="shared" si="19"/>
        <v>3569</v>
      </c>
      <c r="O206" s="62">
        <f t="shared" si="20"/>
        <v>0</v>
      </c>
      <c r="P206"/>
      <c r="Q206"/>
      <c r="R206" s="194"/>
    </row>
    <row r="207" spans="1:18" s="52" customFormat="1" x14ac:dyDescent="0.25">
      <c r="C207" s="61" t="s">
        <v>155</v>
      </c>
      <c r="D207" s="54" t="s">
        <v>138</v>
      </c>
      <c r="E207" s="54" t="s">
        <v>156</v>
      </c>
      <c r="F207" s="54" t="s">
        <v>81</v>
      </c>
      <c r="G207" s="54">
        <v>1</v>
      </c>
      <c r="H207" s="56">
        <v>7.27</v>
      </c>
      <c r="I207" s="57">
        <v>0.05</v>
      </c>
      <c r="J207" s="58"/>
      <c r="K207" s="55">
        <v>4680</v>
      </c>
      <c r="L207" s="59">
        <f t="shared" si="17"/>
        <v>0</v>
      </c>
      <c r="M207" s="56">
        <f t="shared" si="18"/>
        <v>0</v>
      </c>
      <c r="N207" s="55">
        <f t="shared" si="19"/>
        <v>4680</v>
      </c>
      <c r="O207" s="62">
        <f t="shared" si="20"/>
        <v>0</v>
      </c>
      <c r="P207"/>
      <c r="Q207"/>
      <c r="R207" s="194"/>
    </row>
    <row r="208" spans="1:18" s="52" customFormat="1" x14ac:dyDescent="0.25">
      <c r="C208" s="61" t="s">
        <v>157</v>
      </c>
      <c r="D208" s="54" t="s">
        <v>138</v>
      </c>
      <c r="E208" s="54" t="s">
        <v>158</v>
      </c>
      <c r="F208" s="54" t="s">
        <v>81</v>
      </c>
      <c r="G208" s="54">
        <v>1</v>
      </c>
      <c r="H208" s="56">
        <v>10.08</v>
      </c>
      <c r="I208" s="57">
        <v>0.05</v>
      </c>
      <c r="J208" s="58"/>
      <c r="K208" s="55">
        <v>5923</v>
      </c>
      <c r="L208" s="59">
        <f t="shared" si="17"/>
        <v>0</v>
      </c>
      <c r="M208" s="56">
        <f t="shared" si="18"/>
        <v>0</v>
      </c>
      <c r="N208" s="55">
        <f t="shared" si="19"/>
        <v>5923</v>
      </c>
      <c r="O208" s="62">
        <f t="shared" si="20"/>
        <v>0</v>
      </c>
      <c r="P208"/>
      <c r="Q208"/>
      <c r="R208" s="194"/>
    </row>
    <row r="209" spans="1:18" s="52" customFormat="1" x14ac:dyDescent="0.25">
      <c r="C209" s="61" t="s">
        <v>159</v>
      </c>
      <c r="D209" s="54" t="s">
        <v>138</v>
      </c>
      <c r="E209" s="54" t="s">
        <v>160</v>
      </c>
      <c r="F209" s="54" t="s">
        <v>81</v>
      </c>
      <c r="G209" s="54">
        <v>1</v>
      </c>
      <c r="H209" s="56">
        <v>13.65</v>
      </c>
      <c r="I209" s="57">
        <v>0.1</v>
      </c>
      <c r="J209" s="58"/>
      <c r="K209" s="55">
        <v>8564</v>
      </c>
      <c r="L209" s="59">
        <f t="shared" si="17"/>
        <v>0</v>
      </c>
      <c r="M209" s="56">
        <f t="shared" si="18"/>
        <v>0</v>
      </c>
      <c r="N209" s="55">
        <f t="shared" si="19"/>
        <v>8564</v>
      </c>
      <c r="O209" s="62">
        <f t="shared" si="20"/>
        <v>0</v>
      </c>
      <c r="P209"/>
      <c r="Q209"/>
      <c r="R209" s="194"/>
    </row>
    <row r="210" spans="1:18" s="52" customFormat="1" x14ac:dyDescent="0.25">
      <c r="C210" s="61" t="s">
        <v>161</v>
      </c>
      <c r="D210" s="54" t="s">
        <v>138</v>
      </c>
      <c r="E210" s="54" t="s">
        <v>162</v>
      </c>
      <c r="F210" s="54" t="s">
        <v>81</v>
      </c>
      <c r="G210" s="54">
        <v>1</v>
      </c>
      <c r="H210" s="56">
        <v>19.61</v>
      </c>
      <c r="I210" s="57">
        <v>0.15</v>
      </c>
      <c r="J210" s="58"/>
      <c r="K210" s="55">
        <v>11204</v>
      </c>
      <c r="L210" s="59">
        <f t="shared" si="17"/>
        <v>0</v>
      </c>
      <c r="M210" s="56">
        <f t="shared" si="18"/>
        <v>0</v>
      </c>
      <c r="N210" s="55">
        <f t="shared" si="19"/>
        <v>11204</v>
      </c>
      <c r="O210" s="62">
        <f t="shared" si="20"/>
        <v>0</v>
      </c>
      <c r="P210"/>
      <c r="Q210"/>
      <c r="R210" s="194"/>
    </row>
    <row r="211" spans="1:18" s="52" customFormat="1" x14ac:dyDescent="0.25">
      <c r="A211" s="63" t="s">
        <v>138</v>
      </c>
      <c r="B211" s="63"/>
      <c r="C211" s="64"/>
      <c r="D211" s="65"/>
      <c r="E211" s="65"/>
      <c r="F211" s="65"/>
      <c r="G211" s="65"/>
      <c r="H211" s="66"/>
      <c r="I211" s="67"/>
      <c r="J211" s="68"/>
      <c r="K211" s="71">
        <v>0</v>
      </c>
      <c r="L211" s="69"/>
      <c r="M211" s="66"/>
      <c r="N211" s="82"/>
      <c r="O211" s="70"/>
      <c r="P211"/>
      <c r="Q211"/>
      <c r="R211" s="194"/>
    </row>
    <row r="212" spans="1:18" s="52" customFormat="1" x14ac:dyDescent="0.25">
      <c r="C212" s="61" t="s">
        <v>163</v>
      </c>
      <c r="D212" s="54" t="s">
        <v>138</v>
      </c>
      <c r="E212" s="54" t="s">
        <v>99</v>
      </c>
      <c r="F212" s="54" t="s">
        <v>36</v>
      </c>
      <c r="G212" s="54">
        <v>350</v>
      </c>
      <c r="H212" s="56">
        <v>18.36</v>
      </c>
      <c r="I212" s="57">
        <v>8.5199999999999998E-2</v>
      </c>
      <c r="J212" s="58"/>
      <c r="K212" s="55">
        <v>82</v>
      </c>
      <c r="L212" s="59">
        <f t="shared" si="17"/>
        <v>0</v>
      </c>
      <c r="M212" s="56">
        <f t="shared" si="18"/>
        <v>0</v>
      </c>
      <c r="N212" s="55">
        <f t="shared" si="19"/>
        <v>82</v>
      </c>
      <c r="O212" s="62">
        <f t="shared" si="20"/>
        <v>0</v>
      </c>
      <c r="P212"/>
      <c r="Q212"/>
      <c r="R212" s="194"/>
    </row>
    <row r="213" spans="1:18" s="52" customFormat="1" x14ac:dyDescent="0.25">
      <c r="C213" s="61" t="s">
        <v>164</v>
      </c>
      <c r="D213" s="54" t="s">
        <v>138</v>
      </c>
      <c r="E213" s="54" t="s">
        <v>165</v>
      </c>
      <c r="F213" s="54" t="s">
        <v>36</v>
      </c>
      <c r="G213" s="54">
        <v>150</v>
      </c>
      <c r="H213" s="56">
        <v>12.98</v>
      </c>
      <c r="I213" s="57">
        <v>4.2000000000000003E-2</v>
      </c>
      <c r="J213" s="58"/>
      <c r="K213" s="55">
        <v>92</v>
      </c>
      <c r="L213" s="59">
        <f t="shared" si="17"/>
        <v>0</v>
      </c>
      <c r="M213" s="56">
        <f t="shared" si="18"/>
        <v>0</v>
      </c>
      <c r="N213" s="55">
        <f t="shared" si="19"/>
        <v>92</v>
      </c>
      <c r="O213" s="62">
        <f t="shared" si="20"/>
        <v>0</v>
      </c>
      <c r="P213"/>
      <c r="Q213"/>
      <c r="R213" s="194"/>
    </row>
    <row r="214" spans="1:18" s="52" customFormat="1" x14ac:dyDescent="0.25">
      <c r="C214" s="61" t="s">
        <v>166</v>
      </c>
      <c r="D214" s="54" t="s">
        <v>138</v>
      </c>
      <c r="E214" s="54" t="s">
        <v>103</v>
      </c>
      <c r="F214" s="54" t="s">
        <v>36</v>
      </c>
      <c r="G214" s="54">
        <v>125</v>
      </c>
      <c r="H214" s="56">
        <v>19.649999999999999</v>
      </c>
      <c r="I214" s="57">
        <v>8.5199999999999998E-2</v>
      </c>
      <c r="J214" s="58"/>
      <c r="K214" s="55">
        <v>141</v>
      </c>
      <c r="L214" s="59">
        <f t="shared" si="17"/>
        <v>0</v>
      </c>
      <c r="M214" s="56">
        <f t="shared" si="18"/>
        <v>0</v>
      </c>
      <c r="N214" s="55">
        <f t="shared" si="19"/>
        <v>141</v>
      </c>
      <c r="O214" s="62">
        <f t="shared" si="20"/>
        <v>0</v>
      </c>
      <c r="P214"/>
      <c r="Q214"/>
      <c r="R214" s="194"/>
    </row>
    <row r="215" spans="1:18" s="52" customFormat="1" x14ac:dyDescent="0.25">
      <c r="C215" s="61" t="s">
        <v>167</v>
      </c>
      <c r="D215" s="54" t="s">
        <v>138</v>
      </c>
      <c r="E215" s="54" t="s">
        <v>116</v>
      </c>
      <c r="F215" s="54" t="s">
        <v>36</v>
      </c>
      <c r="G215" s="54">
        <v>60</v>
      </c>
      <c r="H215" s="56">
        <v>16.77</v>
      </c>
      <c r="I215" s="57">
        <v>8.5199999999999998E-2</v>
      </c>
      <c r="J215" s="58"/>
      <c r="K215" s="55">
        <v>210</v>
      </c>
      <c r="L215" s="59">
        <f t="shared" si="17"/>
        <v>0</v>
      </c>
      <c r="M215" s="56">
        <f t="shared" si="18"/>
        <v>0</v>
      </c>
      <c r="N215" s="55">
        <f t="shared" si="19"/>
        <v>210</v>
      </c>
      <c r="O215" s="62">
        <f t="shared" si="20"/>
        <v>0</v>
      </c>
      <c r="P215"/>
      <c r="Q215"/>
      <c r="R215" s="194"/>
    </row>
    <row r="216" spans="1:18" s="52" customFormat="1" x14ac:dyDescent="0.25">
      <c r="C216" s="61" t="s">
        <v>168</v>
      </c>
      <c r="D216" s="54" t="s">
        <v>138</v>
      </c>
      <c r="E216" s="54" t="s">
        <v>107</v>
      </c>
      <c r="F216" s="54" t="s">
        <v>36</v>
      </c>
      <c r="G216" s="54">
        <v>40</v>
      </c>
      <c r="H216" s="56">
        <v>16.5</v>
      </c>
      <c r="I216" s="57">
        <v>8.5199999999999998E-2</v>
      </c>
      <c r="J216" s="58"/>
      <c r="K216" s="55">
        <v>292</v>
      </c>
      <c r="L216" s="59">
        <f t="shared" si="17"/>
        <v>0</v>
      </c>
      <c r="M216" s="56">
        <f t="shared" si="18"/>
        <v>0</v>
      </c>
      <c r="N216" s="55">
        <f t="shared" si="19"/>
        <v>292</v>
      </c>
      <c r="O216" s="62">
        <f t="shared" si="20"/>
        <v>0</v>
      </c>
      <c r="P216"/>
      <c r="Q216"/>
      <c r="R216" s="194"/>
    </row>
    <row r="217" spans="1:18" s="52" customFormat="1" x14ac:dyDescent="0.25">
      <c r="C217" s="61" t="s">
        <v>169</v>
      </c>
      <c r="D217" s="54" t="s">
        <v>138</v>
      </c>
      <c r="E217" s="54" t="s">
        <v>109</v>
      </c>
      <c r="F217" s="54" t="s">
        <v>36</v>
      </c>
      <c r="G217" s="54">
        <v>20</v>
      </c>
      <c r="H217" s="56">
        <v>14.87</v>
      </c>
      <c r="I217" s="57">
        <v>8.5199999999999998E-2</v>
      </c>
      <c r="J217" s="58"/>
      <c r="K217" s="55">
        <v>569</v>
      </c>
      <c r="L217" s="59">
        <f t="shared" si="17"/>
        <v>0</v>
      </c>
      <c r="M217" s="56">
        <f t="shared" si="18"/>
        <v>0</v>
      </c>
      <c r="N217" s="55">
        <f t="shared" si="19"/>
        <v>569</v>
      </c>
      <c r="O217" s="62">
        <f t="shared" si="20"/>
        <v>0</v>
      </c>
      <c r="P217"/>
      <c r="Q217"/>
      <c r="R217" s="194"/>
    </row>
    <row r="218" spans="1:18" s="52" customFormat="1" x14ac:dyDescent="0.25">
      <c r="A218" s="63" t="s">
        <v>171</v>
      </c>
      <c r="B218" s="63"/>
      <c r="C218" s="64"/>
      <c r="D218" s="65"/>
      <c r="E218" s="65"/>
      <c r="F218" s="65"/>
      <c r="G218" s="65"/>
      <c r="H218" s="66"/>
      <c r="I218" s="67"/>
      <c r="J218" s="68"/>
      <c r="K218" s="71">
        <v>0</v>
      </c>
      <c r="L218" s="69"/>
      <c r="M218" s="66"/>
      <c r="N218" s="82"/>
      <c r="O218" s="70"/>
      <c r="P218"/>
      <c r="Q218"/>
      <c r="R218" s="194"/>
    </row>
    <row r="219" spans="1:18" s="52" customFormat="1" x14ac:dyDescent="0.25">
      <c r="C219" s="61" t="s">
        <v>170</v>
      </c>
      <c r="D219" s="54" t="s">
        <v>171</v>
      </c>
      <c r="E219" s="54" t="s">
        <v>116</v>
      </c>
      <c r="F219" s="54" t="s">
        <v>13</v>
      </c>
      <c r="G219" s="54">
        <v>90</v>
      </c>
      <c r="H219" s="56">
        <v>19.34</v>
      </c>
      <c r="I219" s="57">
        <v>0.11</v>
      </c>
      <c r="J219" s="58"/>
      <c r="K219" s="55">
        <v>182</v>
      </c>
      <c r="L219" s="59">
        <f t="shared" si="17"/>
        <v>0</v>
      </c>
      <c r="M219" s="56">
        <f t="shared" si="18"/>
        <v>0</v>
      </c>
      <c r="N219" s="55">
        <f t="shared" si="19"/>
        <v>182</v>
      </c>
      <c r="O219" s="62">
        <f t="shared" si="20"/>
        <v>0</v>
      </c>
      <c r="P219"/>
      <c r="Q219"/>
      <c r="R219" s="194"/>
    </row>
    <row r="220" spans="1:18" s="52" customFormat="1" x14ac:dyDescent="0.25">
      <c r="C220" s="61" t="s">
        <v>172</v>
      </c>
      <c r="D220" s="54" t="s">
        <v>171</v>
      </c>
      <c r="E220" s="54" t="s">
        <v>173</v>
      </c>
      <c r="F220" s="54" t="s">
        <v>13</v>
      </c>
      <c r="G220" s="54">
        <v>30</v>
      </c>
      <c r="H220" s="56">
        <v>15.86</v>
      </c>
      <c r="I220" s="57">
        <v>0.14000000000000001</v>
      </c>
      <c r="J220" s="58"/>
      <c r="K220" s="55">
        <v>442</v>
      </c>
      <c r="L220" s="59">
        <f t="shared" si="17"/>
        <v>0</v>
      </c>
      <c r="M220" s="56">
        <f t="shared" si="18"/>
        <v>0</v>
      </c>
      <c r="N220" s="55">
        <f t="shared" si="19"/>
        <v>442</v>
      </c>
      <c r="O220" s="62">
        <f t="shared" si="20"/>
        <v>0</v>
      </c>
      <c r="P220"/>
      <c r="Q220"/>
      <c r="R220" s="194"/>
    </row>
    <row r="221" spans="1:18" s="52" customFormat="1" x14ac:dyDescent="0.25">
      <c r="C221" s="61" t="s">
        <v>174</v>
      </c>
      <c r="D221" s="54" t="s">
        <v>171</v>
      </c>
      <c r="E221" s="54" t="s">
        <v>147</v>
      </c>
      <c r="F221" s="54" t="s">
        <v>81</v>
      </c>
      <c r="G221" s="54">
        <v>15</v>
      </c>
      <c r="H221" s="56">
        <v>14.52</v>
      </c>
      <c r="I221" s="57">
        <v>0.15</v>
      </c>
      <c r="J221" s="58"/>
      <c r="K221" s="55">
        <v>748</v>
      </c>
      <c r="L221" s="59">
        <f t="shared" si="17"/>
        <v>0</v>
      </c>
      <c r="M221" s="56">
        <f t="shared" si="18"/>
        <v>0</v>
      </c>
      <c r="N221" s="55">
        <f t="shared" si="19"/>
        <v>748</v>
      </c>
      <c r="O221" s="62">
        <f t="shared" si="20"/>
        <v>0</v>
      </c>
      <c r="P221"/>
      <c r="Q221"/>
      <c r="R221" s="194"/>
    </row>
    <row r="222" spans="1:18" s="52" customFormat="1" x14ac:dyDescent="0.25">
      <c r="C222" s="61" t="s">
        <v>175</v>
      </c>
      <c r="D222" s="54" t="s">
        <v>171</v>
      </c>
      <c r="E222" s="54" t="s">
        <v>149</v>
      </c>
      <c r="F222" s="54" t="s">
        <v>81</v>
      </c>
      <c r="G222" s="54">
        <v>10</v>
      </c>
      <c r="H222" s="56">
        <v>12.6</v>
      </c>
      <c r="I222" s="57">
        <v>0.16</v>
      </c>
      <c r="J222" s="58"/>
      <c r="K222" s="55">
        <v>1010</v>
      </c>
      <c r="L222" s="59">
        <f t="shared" si="17"/>
        <v>0</v>
      </c>
      <c r="M222" s="56">
        <f t="shared" si="18"/>
        <v>0</v>
      </c>
      <c r="N222" s="55">
        <f t="shared" si="19"/>
        <v>1010</v>
      </c>
      <c r="O222" s="62">
        <f t="shared" si="20"/>
        <v>0</v>
      </c>
      <c r="P222"/>
      <c r="Q222"/>
      <c r="R222" s="194"/>
    </row>
    <row r="223" spans="1:18" s="52" customFormat="1" x14ac:dyDescent="0.25">
      <c r="C223" s="61" t="s">
        <v>176</v>
      </c>
      <c r="D223" s="54" t="s">
        <v>171</v>
      </c>
      <c r="E223" s="54" t="s">
        <v>177</v>
      </c>
      <c r="F223" s="54" t="s">
        <v>81</v>
      </c>
      <c r="G223" s="54">
        <v>7</v>
      </c>
      <c r="H223" s="56">
        <v>21.94</v>
      </c>
      <c r="I223" s="57">
        <v>0.19</v>
      </c>
      <c r="J223" s="58"/>
      <c r="K223" s="55">
        <v>1670</v>
      </c>
      <c r="L223" s="59">
        <f t="shared" si="17"/>
        <v>0</v>
      </c>
      <c r="M223" s="56">
        <f t="shared" si="18"/>
        <v>0</v>
      </c>
      <c r="N223" s="55">
        <f t="shared" si="19"/>
        <v>1670</v>
      </c>
      <c r="O223" s="62">
        <f t="shared" si="20"/>
        <v>0</v>
      </c>
      <c r="P223"/>
      <c r="Q223"/>
      <c r="R223" s="194"/>
    </row>
    <row r="224" spans="1:18" s="52" customFormat="1" x14ac:dyDescent="0.25">
      <c r="C224" s="61" t="s">
        <v>178</v>
      </c>
      <c r="D224" s="54" t="s">
        <v>171</v>
      </c>
      <c r="E224" s="54" t="s">
        <v>179</v>
      </c>
      <c r="F224" s="54" t="s">
        <v>81</v>
      </c>
      <c r="G224" s="54">
        <v>5</v>
      </c>
      <c r="H224" s="56">
        <v>16.25</v>
      </c>
      <c r="I224" s="57">
        <v>0.19</v>
      </c>
      <c r="J224" s="58"/>
      <c r="K224" s="55">
        <v>1947</v>
      </c>
      <c r="L224" s="59">
        <f t="shared" si="17"/>
        <v>0</v>
      </c>
      <c r="M224" s="56">
        <f t="shared" si="18"/>
        <v>0</v>
      </c>
      <c r="N224" s="55">
        <f t="shared" si="19"/>
        <v>1947</v>
      </c>
      <c r="O224" s="62">
        <f t="shared" si="20"/>
        <v>0</v>
      </c>
      <c r="P224"/>
      <c r="Q224"/>
      <c r="R224" s="194"/>
    </row>
    <row r="225" spans="1:18" s="52" customFormat="1" x14ac:dyDescent="0.25">
      <c r="C225" s="61" t="s">
        <v>180</v>
      </c>
      <c r="D225" s="54" t="s">
        <v>171</v>
      </c>
      <c r="E225" s="54" t="s">
        <v>154</v>
      </c>
      <c r="F225" s="54" t="s">
        <v>81</v>
      </c>
      <c r="G225" s="54">
        <v>1</v>
      </c>
      <c r="H225" s="56">
        <v>5.56</v>
      </c>
      <c r="I225" s="57">
        <v>0.03</v>
      </c>
      <c r="J225" s="58"/>
      <c r="K225" s="55">
        <v>3569</v>
      </c>
      <c r="L225" s="59">
        <f t="shared" si="17"/>
        <v>0</v>
      </c>
      <c r="M225" s="56">
        <f t="shared" si="18"/>
        <v>0</v>
      </c>
      <c r="N225" s="55">
        <f t="shared" si="19"/>
        <v>3569</v>
      </c>
      <c r="O225" s="62">
        <f t="shared" si="20"/>
        <v>0</v>
      </c>
      <c r="P225"/>
      <c r="Q225"/>
      <c r="R225" s="194"/>
    </row>
    <row r="226" spans="1:18" s="52" customFormat="1" x14ac:dyDescent="0.25">
      <c r="C226" s="61" t="s">
        <v>181</v>
      </c>
      <c r="D226" s="54" t="s">
        <v>171</v>
      </c>
      <c r="E226" s="54" t="s">
        <v>182</v>
      </c>
      <c r="F226" s="54" t="s">
        <v>81</v>
      </c>
      <c r="G226" s="54">
        <v>1</v>
      </c>
      <c r="H226" s="56">
        <v>7.59</v>
      </c>
      <c r="I226" s="57">
        <v>0.05</v>
      </c>
      <c r="J226" s="58"/>
      <c r="K226" s="55">
        <v>4680</v>
      </c>
      <c r="L226" s="59">
        <f t="shared" si="17"/>
        <v>0</v>
      </c>
      <c r="M226" s="56">
        <f t="shared" si="18"/>
        <v>0</v>
      </c>
      <c r="N226" s="55">
        <f t="shared" si="19"/>
        <v>4680</v>
      </c>
      <c r="O226" s="62">
        <f t="shared" si="20"/>
        <v>0</v>
      </c>
      <c r="P226"/>
      <c r="Q226"/>
      <c r="R226" s="194"/>
    </row>
    <row r="227" spans="1:18" s="52" customFormat="1" x14ac:dyDescent="0.25">
      <c r="C227" s="61" t="s">
        <v>183</v>
      </c>
      <c r="D227" s="54" t="s">
        <v>171</v>
      </c>
      <c r="E227" s="54" t="s">
        <v>184</v>
      </c>
      <c r="F227" s="54" t="s">
        <v>81</v>
      </c>
      <c r="G227" s="54">
        <v>1</v>
      </c>
      <c r="H227" s="56">
        <v>10.55</v>
      </c>
      <c r="I227" s="57">
        <v>0.06</v>
      </c>
      <c r="J227" s="58"/>
      <c r="K227" s="55">
        <v>5923</v>
      </c>
      <c r="L227" s="59">
        <f t="shared" si="17"/>
        <v>0</v>
      </c>
      <c r="M227" s="56">
        <f t="shared" si="18"/>
        <v>0</v>
      </c>
      <c r="N227" s="55">
        <f t="shared" si="19"/>
        <v>5923</v>
      </c>
      <c r="O227" s="62">
        <f t="shared" si="20"/>
        <v>0</v>
      </c>
      <c r="P227"/>
      <c r="Q227"/>
      <c r="R227" s="194"/>
    </row>
    <row r="228" spans="1:18" s="52" customFormat="1" x14ac:dyDescent="0.25">
      <c r="C228" s="61" t="s">
        <v>185</v>
      </c>
      <c r="D228" s="54" t="s">
        <v>171</v>
      </c>
      <c r="E228" s="54" t="s">
        <v>134</v>
      </c>
      <c r="F228" s="54" t="s">
        <v>81</v>
      </c>
      <c r="G228" s="54">
        <v>1</v>
      </c>
      <c r="H228" s="56">
        <v>13.27</v>
      </c>
      <c r="I228" s="57">
        <v>0.08</v>
      </c>
      <c r="J228" s="58"/>
      <c r="K228" s="55">
        <v>8564</v>
      </c>
      <c r="L228" s="59">
        <f t="shared" si="17"/>
        <v>0</v>
      </c>
      <c r="M228" s="56">
        <f t="shared" si="18"/>
        <v>0</v>
      </c>
      <c r="N228" s="55">
        <f t="shared" si="19"/>
        <v>8564</v>
      </c>
      <c r="O228" s="62">
        <f t="shared" si="20"/>
        <v>0</v>
      </c>
      <c r="P228"/>
      <c r="Q228"/>
      <c r="R228" s="194"/>
    </row>
    <row r="229" spans="1:18" s="52" customFormat="1" x14ac:dyDescent="0.25">
      <c r="C229" s="61" t="s">
        <v>186</v>
      </c>
      <c r="D229" s="54" t="s">
        <v>171</v>
      </c>
      <c r="E229" s="54" t="s">
        <v>187</v>
      </c>
      <c r="F229" s="54" t="s">
        <v>81</v>
      </c>
      <c r="G229" s="54">
        <v>1</v>
      </c>
      <c r="H229" s="56">
        <v>18.600000000000001</v>
      </c>
      <c r="I229" s="57">
        <v>0.12</v>
      </c>
      <c r="J229" s="58"/>
      <c r="K229" s="55">
        <v>11204</v>
      </c>
      <c r="L229" s="59">
        <f t="shared" si="17"/>
        <v>0</v>
      </c>
      <c r="M229" s="56">
        <f t="shared" si="18"/>
        <v>0</v>
      </c>
      <c r="N229" s="55">
        <f t="shared" si="19"/>
        <v>11204</v>
      </c>
      <c r="O229" s="62">
        <f t="shared" si="20"/>
        <v>0</v>
      </c>
      <c r="P229"/>
      <c r="Q229"/>
      <c r="R229" s="194"/>
    </row>
    <row r="230" spans="1:18" s="52" customFormat="1" x14ac:dyDescent="0.25">
      <c r="A230" s="63" t="s">
        <v>189</v>
      </c>
      <c r="B230" s="63"/>
      <c r="C230" s="64"/>
      <c r="D230" s="65"/>
      <c r="E230" s="65"/>
      <c r="F230" s="65"/>
      <c r="G230" s="65"/>
      <c r="H230" s="66"/>
      <c r="I230" s="67"/>
      <c r="J230" s="68"/>
      <c r="K230" s="71">
        <v>0</v>
      </c>
      <c r="L230" s="69"/>
      <c r="M230" s="66"/>
      <c r="N230" s="82"/>
      <c r="O230" s="70"/>
      <c r="P230"/>
      <c r="Q230"/>
      <c r="R230" s="194"/>
    </row>
    <row r="231" spans="1:18" s="52" customFormat="1" x14ac:dyDescent="0.25">
      <c r="C231" s="61" t="s">
        <v>188</v>
      </c>
      <c r="D231" s="54" t="s">
        <v>189</v>
      </c>
      <c r="E231" s="54" t="s">
        <v>109</v>
      </c>
      <c r="F231" s="54" t="s">
        <v>13</v>
      </c>
      <c r="G231" s="54">
        <v>30</v>
      </c>
      <c r="H231" s="56">
        <v>15.6</v>
      </c>
      <c r="I231" s="57">
        <v>0.12</v>
      </c>
      <c r="J231" s="58"/>
      <c r="K231" s="55">
        <v>442</v>
      </c>
      <c r="L231" s="59">
        <f t="shared" si="17"/>
        <v>0</v>
      </c>
      <c r="M231" s="56">
        <f t="shared" si="18"/>
        <v>0</v>
      </c>
      <c r="N231" s="55">
        <f t="shared" si="19"/>
        <v>442</v>
      </c>
      <c r="O231" s="62">
        <f t="shared" si="20"/>
        <v>0</v>
      </c>
      <c r="P231"/>
      <c r="Q231"/>
      <c r="R231" s="194"/>
    </row>
    <row r="232" spans="1:18" s="52" customFormat="1" x14ac:dyDescent="0.25">
      <c r="C232" s="61" t="s">
        <v>190</v>
      </c>
      <c r="D232" s="54" t="s">
        <v>189</v>
      </c>
      <c r="E232" s="54" t="s">
        <v>147</v>
      </c>
      <c r="F232" s="54" t="s">
        <v>81</v>
      </c>
      <c r="G232" s="54">
        <v>15</v>
      </c>
      <c r="H232" s="56">
        <v>13.63</v>
      </c>
      <c r="I232" s="57">
        <v>0.12</v>
      </c>
      <c r="J232" s="58"/>
      <c r="K232" s="55">
        <v>748</v>
      </c>
      <c r="L232" s="59">
        <f t="shared" si="17"/>
        <v>0</v>
      </c>
      <c r="M232" s="56">
        <f t="shared" si="18"/>
        <v>0</v>
      </c>
      <c r="N232" s="55">
        <f t="shared" si="19"/>
        <v>748</v>
      </c>
      <c r="O232" s="62">
        <f t="shared" si="20"/>
        <v>0</v>
      </c>
      <c r="P232"/>
      <c r="Q232"/>
      <c r="R232" s="194"/>
    </row>
    <row r="233" spans="1:18" s="52" customFormat="1" x14ac:dyDescent="0.25">
      <c r="C233" s="61" t="s">
        <v>191</v>
      </c>
      <c r="D233" s="54" t="s">
        <v>189</v>
      </c>
      <c r="E233" s="54" t="s">
        <v>149</v>
      </c>
      <c r="F233" s="54" t="s">
        <v>81</v>
      </c>
      <c r="G233" s="54">
        <v>10</v>
      </c>
      <c r="H233" s="56">
        <v>13.35</v>
      </c>
      <c r="I233" s="57">
        <v>0.12</v>
      </c>
      <c r="J233" s="58"/>
      <c r="K233" s="55">
        <v>1010</v>
      </c>
      <c r="L233" s="59">
        <f t="shared" si="17"/>
        <v>0</v>
      </c>
      <c r="M233" s="56">
        <f t="shared" si="18"/>
        <v>0</v>
      </c>
      <c r="N233" s="55">
        <f t="shared" si="19"/>
        <v>1010</v>
      </c>
      <c r="O233" s="62">
        <f t="shared" si="20"/>
        <v>0</v>
      </c>
      <c r="P233"/>
      <c r="Q233"/>
      <c r="R233" s="194"/>
    </row>
    <row r="234" spans="1:18" s="52" customFormat="1" x14ac:dyDescent="0.25">
      <c r="C234" s="61" t="s">
        <v>192</v>
      </c>
      <c r="D234" s="54" t="s">
        <v>189</v>
      </c>
      <c r="E234" s="54" t="s">
        <v>151</v>
      </c>
      <c r="F234" s="54" t="s">
        <v>81</v>
      </c>
      <c r="G234" s="54">
        <v>7</v>
      </c>
      <c r="H234" s="56">
        <v>13.79</v>
      </c>
      <c r="I234" s="57">
        <v>0.1</v>
      </c>
      <c r="J234" s="58"/>
      <c r="K234" s="55">
        <v>1670</v>
      </c>
      <c r="L234" s="59">
        <f t="shared" si="17"/>
        <v>0</v>
      </c>
      <c r="M234" s="56">
        <f t="shared" si="18"/>
        <v>0</v>
      </c>
      <c r="N234" s="55">
        <f t="shared" si="19"/>
        <v>1670</v>
      </c>
      <c r="O234" s="62">
        <f t="shared" si="20"/>
        <v>0</v>
      </c>
      <c r="P234"/>
      <c r="Q234"/>
      <c r="R234" s="194"/>
    </row>
    <row r="235" spans="1:18" s="52" customFormat="1" x14ac:dyDescent="0.25">
      <c r="C235" s="61" t="s">
        <v>193</v>
      </c>
      <c r="D235" s="54" t="s">
        <v>189</v>
      </c>
      <c r="E235" s="54" t="s">
        <v>126</v>
      </c>
      <c r="F235" s="54" t="s">
        <v>81</v>
      </c>
      <c r="G235" s="54">
        <v>5</v>
      </c>
      <c r="H235" s="56">
        <v>19.329999999999998</v>
      </c>
      <c r="I235" s="57">
        <v>0.1</v>
      </c>
      <c r="J235" s="58"/>
      <c r="K235" s="55">
        <v>1957</v>
      </c>
      <c r="L235" s="59">
        <f t="shared" si="17"/>
        <v>0</v>
      </c>
      <c r="M235" s="56">
        <f t="shared" si="18"/>
        <v>0</v>
      </c>
      <c r="N235" s="55">
        <f t="shared" si="19"/>
        <v>1957</v>
      </c>
      <c r="O235" s="62">
        <f t="shared" si="20"/>
        <v>0</v>
      </c>
      <c r="P235"/>
      <c r="Q235"/>
      <c r="R235" s="194"/>
    </row>
    <row r="236" spans="1:18" s="52" customFormat="1" x14ac:dyDescent="0.25">
      <c r="C236" s="61" t="s">
        <v>194</v>
      </c>
      <c r="D236" s="54" t="s">
        <v>189</v>
      </c>
      <c r="E236" s="54" t="s">
        <v>154</v>
      </c>
      <c r="F236" s="54" t="s">
        <v>81</v>
      </c>
      <c r="G236" s="54">
        <v>1</v>
      </c>
      <c r="H236" s="56">
        <v>4.8099999999999996</v>
      </c>
      <c r="I236" s="57">
        <v>0.02</v>
      </c>
      <c r="J236" s="58"/>
      <c r="K236" s="55">
        <v>3569</v>
      </c>
      <c r="L236" s="59">
        <f t="shared" si="17"/>
        <v>0</v>
      </c>
      <c r="M236" s="56">
        <f t="shared" si="18"/>
        <v>0</v>
      </c>
      <c r="N236" s="55">
        <f t="shared" si="19"/>
        <v>3569</v>
      </c>
      <c r="O236" s="62">
        <f t="shared" si="20"/>
        <v>0</v>
      </c>
      <c r="P236"/>
      <c r="Q236"/>
      <c r="R236" s="194"/>
    </row>
    <row r="237" spans="1:18" s="52" customFormat="1" x14ac:dyDescent="0.25">
      <c r="C237" s="61"/>
      <c r="D237" s="54"/>
      <c r="E237" s="54"/>
      <c r="F237" s="54"/>
      <c r="G237" s="54"/>
      <c r="H237" s="56"/>
      <c r="I237" s="57"/>
      <c r="J237" s="58"/>
      <c r="K237" s="55">
        <v>0</v>
      </c>
      <c r="L237" s="59"/>
      <c r="M237" s="56"/>
      <c r="N237" s="55"/>
      <c r="O237" s="62"/>
      <c r="P237"/>
      <c r="Q237"/>
      <c r="R237" s="194"/>
    </row>
    <row r="238" spans="1:18" s="52" customFormat="1" x14ac:dyDescent="0.25">
      <c r="A238" s="63" t="s">
        <v>196</v>
      </c>
      <c r="B238" s="63"/>
      <c r="C238" s="64"/>
      <c r="D238" s="65"/>
      <c r="E238" s="65"/>
      <c r="F238" s="65"/>
      <c r="G238" s="65"/>
      <c r="H238" s="66"/>
      <c r="I238" s="67"/>
      <c r="J238" s="68"/>
      <c r="K238" s="71">
        <v>0</v>
      </c>
      <c r="L238" s="69"/>
      <c r="M238" s="66"/>
      <c r="N238" s="82"/>
      <c r="O238" s="70"/>
      <c r="P238"/>
      <c r="Q238"/>
      <c r="R238" s="194"/>
    </row>
    <row r="239" spans="1:18" s="52" customFormat="1" x14ac:dyDescent="0.25">
      <c r="C239" s="61" t="s">
        <v>195</v>
      </c>
      <c r="D239" s="54" t="s">
        <v>196</v>
      </c>
      <c r="E239" s="54" t="s">
        <v>197</v>
      </c>
      <c r="F239" s="54" t="s">
        <v>13</v>
      </c>
      <c r="G239" s="54">
        <v>450</v>
      </c>
      <c r="H239" s="56">
        <v>7.54</v>
      </c>
      <c r="I239" s="57">
        <v>3.1199999999999999E-2</v>
      </c>
      <c r="J239" s="58"/>
      <c r="K239" s="55">
        <v>25</v>
      </c>
      <c r="L239" s="59">
        <f t="shared" si="17"/>
        <v>0</v>
      </c>
      <c r="M239" s="56">
        <f t="shared" si="18"/>
        <v>0</v>
      </c>
      <c r="N239" s="55">
        <f t="shared" si="19"/>
        <v>25</v>
      </c>
      <c r="O239" s="62">
        <f t="shared" si="20"/>
        <v>0</v>
      </c>
      <c r="P239"/>
      <c r="Q239"/>
      <c r="R239" s="194"/>
    </row>
    <row r="240" spans="1:18" s="52" customFormat="1" x14ac:dyDescent="0.25">
      <c r="C240" s="61" t="s">
        <v>198</v>
      </c>
      <c r="D240" s="54" t="s">
        <v>196</v>
      </c>
      <c r="E240" s="54" t="s">
        <v>199</v>
      </c>
      <c r="F240" s="54" t="s">
        <v>13</v>
      </c>
      <c r="G240" s="54">
        <v>400</v>
      </c>
      <c r="H240" s="56">
        <v>13.21</v>
      </c>
      <c r="I240" s="57">
        <v>5.6800000000000003E-2</v>
      </c>
      <c r="J240" s="58"/>
      <c r="K240" s="55">
        <v>25</v>
      </c>
      <c r="L240" s="59">
        <f t="shared" si="17"/>
        <v>0</v>
      </c>
      <c r="M240" s="56">
        <f t="shared" si="18"/>
        <v>0</v>
      </c>
      <c r="N240" s="55">
        <f t="shared" si="19"/>
        <v>25</v>
      </c>
      <c r="O240" s="62">
        <f t="shared" si="20"/>
        <v>0</v>
      </c>
      <c r="P240"/>
      <c r="Q240"/>
      <c r="R240" s="194"/>
    </row>
    <row r="241" spans="1:18" s="52" customFormat="1" x14ac:dyDescent="0.25">
      <c r="C241" s="61" t="s">
        <v>200</v>
      </c>
      <c r="D241" s="54" t="s">
        <v>196</v>
      </c>
      <c r="E241" s="54" t="s">
        <v>201</v>
      </c>
      <c r="F241" s="54" t="s">
        <v>13</v>
      </c>
      <c r="G241" s="54">
        <v>300</v>
      </c>
      <c r="H241" s="56">
        <v>15.4</v>
      </c>
      <c r="I241" s="57">
        <v>8.5199999999999998E-2</v>
      </c>
      <c r="J241" s="58"/>
      <c r="K241" s="55">
        <v>33</v>
      </c>
      <c r="L241" s="59">
        <f t="shared" si="17"/>
        <v>0</v>
      </c>
      <c r="M241" s="56">
        <f t="shared" si="18"/>
        <v>0</v>
      </c>
      <c r="N241" s="55">
        <f t="shared" si="19"/>
        <v>33</v>
      </c>
      <c r="O241" s="62">
        <f t="shared" si="20"/>
        <v>0</v>
      </c>
      <c r="P241"/>
      <c r="Q241"/>
      <c r="R241" s="194"/>
    </row>
    <row r="242" spans="1:18" s="52" customFormat="1" x14ac:dyDescent="0.25">
      <c r="C242" s="61" t="s">
        <v>202</v>
      </c>
      <c r="D242" s="54" t="s">
        <v>196</v>
      </c>
      <c r="E242" s="54" t="s">
        <v>203</v>
      </c>
      <c r="F242" s="54" t="s">
        <v>13</v>
      </c>
      <c r="G242" s="54">
        <v>250</v>
      </c>
      <c r="H242" s="56">
        <v>18.04</v>
      </c>
      <c r="I242" s="57">
        <v>8.5199999999999998E-2</v>
      </c>
      <c r="J242" s="58"/>
      <c r="K242" s="55">
        <v>49</v>
      </c>
      <c r="L242" s="59">
        <f t="shared" si="17"/>
        <v>0</v>
      </c>
      <c r="M242" s="56">
        <f t="shared" si="18"/>
        <v>0</v>
      </c>
      <c r="N242" s="55">
        <f t="shared" si="19"/>
        <v>49</v>
      </c>
      <c r="O242" s="62">
        <f t="shared" si="20"/>
        <v>0</v>
      </c>
      <c r="P242"/>
      <c r="Q242"/>
      <c r="R242" s="194"/>
    </row>
    <row r="243" spans="1:18" s="52" customFormat="1" x14ac:dyDescent="0.25">
      <c r="C243" s="61" t="s">
        <v>204</v>
      </c>
      <c r="D243" s="54" t="s">
        <v>196</v>
      </c>
      <c r="E243" s="54" t="s">
        <v>205</v>
      </c>
      <c r="F243" s="54" t="s">
        <v>13</v>
      </c>
      <c r="G243" s="54">
        <v>125</v>
      </c>
      <c r="H243" s="56">
        <v>17.38</v>
      </c>
      <c r="I243" s="57">
        <v>8.5199999999999998E-2</v>
      </c>
      <c r="J243" s="58"/>
      <c r="K243" s="55">
        <v>68</v>
      </c>
      <c r="L243" s="59">
        <f t="shared" si="17"/>
        <v>0</v>
      </c>
      <c r="M243" s="56">
        <f t="shared" si="18"/>
        <v>0</v>
      </c>
      <c r="N243" s="55">
        <f t="shared" si="19"/>
        <v>68</v>
      </c>
      <c r="O243" s="62">
        <f t="shared" si="20"/>
        <v>0</v>
      </c>
      <c r="P243"/>
      <c r="Q243"/>
      <c r="R243" s="194"/>
    </row>
    <row r="244" spans="1:18" s="52" customFormat="1" x14ac:dyDescent="0.25">
      <c r="C244" s="61" t="s">
        <v>206</v>
      </c>
      <c r="D244" s="54" t="s">
        <v>196</v>
      </c>
      <c r="E244" s="54" t="s">
        <v>207</v>
      </c>
      <c r="F244" s="54" t="s">
        <v>13</v>
      </c>
      <c r="G244" s="54">
        <v>100</v>
      </c>
      <c r="H244" s="56">
        <v>17.13</v>
      </c>
      <c r="I244" s="57">
        <v>8.5199999999999998E-2</v>
      </c>
      <c r="J244" s="58"/>
      <c r="K244" s="55">
        <v>102</v>
      </c>
      <c r="L244" s="59">
        <f t="shared" si="17"/>
        <v>0</v>
      </c>
      <c r="M244" s="56">
        <f t="shared" si="18"/>
        <v>0</v>
      </c>
      <c r="N244" s="55">
        <f t="shared" si="19"/>
        <v>102</v>
      </c>
      <c r="O244" s="62">
        <f t="shared" si="20"/>
        <v>0</v>
      </c>
      <c r="P244"/>
      <c r="Q244"/>
      <c r="R244" s="194"/>
    </row>
    <row r="245" spans="1:18" s="52" customFormat="1" x14ac:dyDescent="0.25">
      <c r="C245" s="61" t="s">
        <v>208</v>
      </c>
      <c r="D245" s="54" t="s">
        <v>196</v>
      </c>
      <c r="E245" s="54" t="s">
        <v>209</v>
      </c>
      <c r="F245" s="54" t="s">
        <v>13</v>
      </c>
      <c r="G245" s="54">
        <v>56</v>
      </c>
      <c r="H245" s="56">
        <v>17.14</v>
      </c>
      <c r="I245" s="57">
        <v>8.5199999999999998E-2</v>
      </c>
      <c r="J245" s="58"/>
      <c r="K245" s="55">
        <v>168</v>
      </c>
      <c r="L245" s="59">
        <f t="shared" si="17"/>
        <v>0</v>
      </c>
      <c r="M245" s="56">
        <f t="shared" si="18"/>
        <v>0</v>
      </c>
      <c r="N245" s="55">
        <f t="shared" si="19"/>
        <v>168</v>
      </c>
      <c r="O245" s="62">
        <f t="shared" si="20"/>
        <v>0</v>
      </c>
      <c r="P245"/>
      <c r="Q245"/>
      <c r="R245" s="194"/>
    </row>
    <row r="246" spans="1:18" s="52" customFormat="1" x14ac:dyDescent="0.25">
      <c r="C246" s="61" t="s">
        <v>210</v>
      </c>
      <c r="D246" s="54" t="s">
        <v>196</v>
      </c>
      <c r="E246" s="54" t="s">
        <v>211</v>
      </c>
      <c r="F246" s="54" t="s">
        <v>13</v>
      </c>
      <c r="G246" s="54">
        <v>33</v>
      </c>
      <c r="H246" s="56">
        <v>15.32</v>
      </c>
      <c r="I246" s="57">
        <v>8.5199999999999998E-2</v>
      </c>
      <c r="J246" s="58"/>
      <c r="K246" s="55">
        <v>230</v>
      </c>
      <c r="L246" s="59">
        <f t="shared" si="17"/>
        <v>0</v>
      </c>
      <c r="M246" s="56">
        <f t="shared" si="18"/>
        <v>0</v>
      </c>
      <c r="N246" s="55">
        <f t="shared" si="19"/>
        <v>230</v>
      </c>
      <c r="O246" s="62">
        <f t="shared" si="20"/>
        <v>0</v>
      </c>
      <c r="P246"/>
      <c r="Q246"/>
      <c r="R246" s="194"/>
    </row>
    <row r="247" spans="1:18" s="52" customFormat="1" x14ac:dyDescent="0.25">
      <c r="C247" s="61" t="s">
        <v>212</v>
      </c>
      <c r="D247" s="54" t="s">
        <v>196</v>
      </c>
      <c r="E247" s="54" t="s">
        <v>213</v>
      </c>
      <c r="F247" s="54" t="s">
        <v>214</v>
      </c>
      <c r="G247" s="54">
        <v>22</v>
      </c>
      <c r="H247" s="56">
        <v>11.13</v>
      </c>
      <c r="I247" s="57">
        <v>8.5199999999999998E-2</v>
      </c>
      <c r="J247" s="58"/>
      <c r="K247" s="55">
        <v>447</v>
      </c>
      <c r="L247" s="59">
        <f t="shared" si="17"/>
        <v>0</v>
      </c>
      <c r="M247" s="56">
        <f t="shared" si="18"/>
        <v>0</v>
      </c>
      <c r="N247" s="55">
        <f t="shared" si="19"/>
        <v>447</v>
      </c>
      <c r="O247" s="62">
        <f t="shared" si="20"/>
        <v>0</v>
      </c>
      <c r="P247"/>
      <c r="Q247"/>
      <c r="R247" s="194"/>
    </row>
    <row r="248" spans="1:18" s="52" customFormat="1" x14ac:dyDescent="0.25">
      <c r="C248" s="61" t="s">
        <v>215</v>
      </c>
      <c r="D248" s="54" t="s">
        <v>196</v>
      </c>
      <c r="E248" s="54" t="s">
        <v>216</v>
      </c>
      <c r="F248" s="54" t="s">
        <v>214</v>
      </c>
      <c r="G248" s="54">
        <v>10</v>
      </c>
      <c r="H248" s="56">
        <v>11.56</v>
      </c>
      <c r="I248" s="57">
        <v>8.5199999999999998E-2</v>
      </c>
      <c r="J248" s="58"/>
      <c r="K248" s="55">
        <v>640</v>
      </c>
      <c r="L248" s="59">
        <f t="shared" si="17"/>
        <v>0</v>
      </c>
      <c r="M248" s="56">
        <f t="shared" si="18"/>
        <v>0</v>
      </c>
      <c r="N248" s="55">
        <f t="shared" si="19"/>
        <v>640</v>
      </c>
      <c r="O248" s="62">
        <f t="shared" si="20"/>
        <v>0</v>
      </c>
      <c r="P248"/>
      <c r="Q248"/>
      <c r="R248" s="194"/>
    </row>
    <row r="249" spans="1:18" s="52" customFormat="1" x14ac:dyDescent="0.25">
      <c r="C249" s="61" t="s">
        <v>217</v>
      </c>
      <c r="D249" s="54" t="s">
        <v>196</v>
      </c>
      <c r="E249" s="54" t="s">
        <v>179</v>
      </c>
      <c r="F249" s="54" t="s">
        <v>214</v>
      </c>
      <c r="G249" s="54">
        <v>10</v>
      </c>
      <c r="H249" s="56">
        <v>9.2799999999999994</v>
      </c>
      <c r="I249" s="57">
        <v>0.1</v>
      </c>
      <c r="J249" s="58"/>
      <c r="K249" s="55">
        <v>696</v>
      </c>
      <c r="L249" s="59">
        <f t="shared" si="17"/>
        <v>0</v>
      </c>
      <c r="M249" s="56">
        <f t="shared" si="18"/>
        <v>0</v>
      </c>
      <c r="N249" s="55">
        <f t="shared" si="19"/>
        <v>696</v>
      </c>
      <c r="O249" s="62">
        <f t="shared" si="20"/>
        <v>0</v>
      </c>
      <c r="P249"/>
      <c r="Q249"/>
      <c r="R249" s="194"/>
    </row>
    <row r="250" spans="1:18" s="52" customFormat="1" x14ac:dyDescent="0.25">
      <c r="C250" s="61" t="s">
        <v>218</v>
      </c>
      <c r="D250" s="54" t="s">
        <v>196</v>
      </c>
      <c r="E250" s="54" t="s">
        <v>219</v>
      </c>
      <c r="F250" s="54" t="s">
        <v>214</v>
      </c>
      <c r="G250" s="54">
        <v>9</v>
      </c>
      <c r="H250" s="56">
        <v>12.55</v>
      </c>
      <c r="I250" s="57">
        <v>0.11</v>
      </c>
      <c r="J250" s="58"/>
      <c r="K250" s="55">
        <v>1114</v>
      </c>
      <c r="L250" s="59">
        <f t="shared" si="17"/>
        <v>0</v>
      </c>
      <c r="M250" s="56">
        <f t="shared" si="18"/>
        <v>0</v>
      </c>
      <c r="N250" s="55">
        <f t="shared" si="19"/>
        <v>1114</v>
      </c>
      <c r="O250" s="62">
        <f t="shared" si="20"/>
        <v>0</v>
      </c>
      <c r="P250"/>
      <c r="Q250"/>
      <c r="R250" s="194"/>
    </row>
    <row r="251" spans="1:18" s="52" customFormat="1" x14ac:dyDescent="0.25">
      <c r="C251" s="61" t="s">
        <v>220</v>
      </c>
      <c r="D251" s="54" t="s">
        <v>196</v>
      </c>
      <c r="E251" s="54" t="s">
        <v>221</v>
      </c>
      <c r="F251" s="54" t="s">
        <v>214</v>
      </c>
      <c r="G251" s="54">
        <v>1</v>
      </c>
      <c r="H251" s="56">
        <v>2.2999999999999998</v>
      </c>
      <c r="I251" s="57">
        <v>0.02</v>
      </c>
      <c r="J251" s="58"/>
      <c r="K251" s="55">
        <v>1308</v>
      </c>
      <c r="L251" s="59">
        <f t="shared" si="17"/>
        <v>0</v>
      </c>
      <c r="M251" s="56">
        <f t="shared" si="18"/>
        <v>0</v>
      </c>
      <c r="N251" s="55">
        <f t="shared" si="19"/>
        <v>1308</v>
      </c>
      <c r="O251" s="62">
        <f t="shared" si="20"/>
        <v>0</v>
      </c>
      <c r="P251"/>
      <c r="Q251"/>
      <c r="R251" s="194"/>
    </row>
    <row r="252" spans="1:18" s="52" customFormat="1" x14ac:dyDescent="0.25">
      <c r="C252" s="61" t="s">
        <v>222</v>
      </c>
      <c r="D252" s="54" t="s">
        <v>196</v>
      </c>
      <c r="E252" s="54" t="s">
        <v>184</v>
      </c>
      <c r="F252" s="54" t="s">
        <v>214</v>
      </c>
      <c r="G252" s="54">
        <v>1</v>
      </c>
      <c r="H252" s="56">
        <v>2.8</v>
      </c>
      <c r="I252" s="57">
        <v>0.03</v>
      </c>
      <c r="J252" s="58"/>
      <c r="K252" s="55">
        <v>1502</v>
      </c>
      <c r="L252" s="59">
        <f t="shared" si="17"/>
        <v>0</v>
      </c>
      <c r="M252" s="56">
        <f t="shared" si="18"/>
        <v>0</v>
      </c>
      <c r="N252" s="55">
        <f t="shared" si="19"/>
        <v>1502</v>
      </c>
      <c r="O252" s="62">
        <f t="shared" si="20"/>
        <v>0</v>
      </c>
      <c r="P252"/>
      <c r="Q252"/>
      <c r="R252" s="194"/>
    </row>
    <row r="253" spans="1:18" s="52" customFormat="1" x14ac:dyDescent="0.25">
      <c r="C253" s="61" t="s">
        <v>223</v>
      </c>
      <c r="D253" s="54" t="s">
        <v>196</v>
      </c>
      <c r="E253" s="54" t="s">
        <v>224</v>
      </c>
      <c r="F253" s="54" t="s">
        <v>214</v>
      </c>
      <c r="G253" s="54">
        <v>1</v>
      </c>
      <c r="H253" s="56">
        <v>5.13</v>
      </c>
      <c r="I253" s="57">
        <v>0.04</v>
      </c>
      <c r="J253" s="58"/>
      <c r="K253" s="55">
        <v>2225</v>
      </c>
      <c r="L253" s="59">
        <f t="shared" si="17"/>
        <v>0</v>
      </c>
      <c r="M253" s="56">
        <f t="shared" si="18"/>
        <v>0</v>
      </c>
      <c r="N253" s="55">
        <f t="shared" si="19"/>
        <v>2225</v>
      </c>
      <c r="O253" s="62">
        <f t="shared" si="20"/>
        <v>0</v>
      </c>
      <c r="P253"/>
      <c r="Q253"/>
      <c r="R253" s="194"/>
    </row>
    <row r="254" spans="1:18" s="52" customFormat="1" x14ac:dyDescent="0.25">
      <c r="C254" s="61" t="s">
        <v>225</v>
      </c>
      <c r="D254" s="54" t="s">
        <v>196</v>
      </c>
      <c r="E254" s="54" t="s">
        <v>226</v>
      </c>
      <c r="F254" s="54" t="s">
        <v>227</v>
      </c>
      <c r="G254" s="54">
        <v>1</v>
      </c>
      <c r="H254" s="56">
        <v>11.83</v>
      </c>
      <c r="I254" s="57">
        <v>0.08</v>
      </c>
      <c r="J254" s="58"/>
      <c r="K254" s="55">
        <v>4744</v>
      </c>
      <c r="L254" s="59">
        <f t="shared" si="17"/>
        <v>0</v>
      </c>
      <c r="M254" s="56">
        <f t="shared" si="18"/>
        <v>0</v>
      </c>
      <c r="N254" s="55">
        <f t="shared" si="19"/>
        <v>4744</v>
      </c>
      <c r="O254" s="62">
        <f t="shared" si="20"/>
        <v>0</v>
      </c>
      <c r="P254"/>
      <c r="Q254"/>
      <c r="R254" s="194"/>
    </row>
    <row r="255" spans="1:18" s="52" customFormat="1" x14ac:dyDescent="0.25">
      <c r="C255" s="61" t="s">
        <v>228</v>
      </c>
      <c r="D255" s="54" t="s">
        <v>196</v>
      </c>
      <c r="E255" s="54" t="s">
        <v>229</v>
      </c>
      <c r="F255" s="54" t="s">
        <v>227</v>
      </c>
      <c r="G255" s="54">
        <v>1</v>
      </c>
      <c r="H255" s="56">
        <v>9.57</v>
      </c>
      <c r="I255" s="57">
        <v>0.08</v>
      </c>
      <c r="J255" s="58"/>
      <c r="K255" s="55">
        <v>5102</v>
      </c>
      <c r="L255" s="59">
        <f t="shared" si="17"/>
        <v>0</v>
      </c>
      <c r="M255" s="56">
        <f t="shared" si="18"/>
        <v>0</v>
      </c>
      <c r="N255" s="55">
        <f t="shared" si="19"/>
        <v>5102</v>
      </c>
      <c r="O255" s="62">
        <f t="shared" si="20"/>
        <v>0</v>
      </c>
      <c r="P255"/>
      <c r="Q255"/>
      <c r="R255" s="194"/>
    </row>
    <row r="256" spans="1:18" s="52" customFormat="1" x14ac:dyDescent="0.25">
      <c r="A256" s="63" t="s">
        <v>196</v>
      </c>
      <c r="B256" s="63"/>
      <c r="C256" s="64"/>
      <c r="D256" s="65"/>
      <c r="E256" s="65"/>
      <c r="F256" s="65"/>
      <c r="G256" s="65"/>
      <c r="H256" s="66"/>
      <c r="I256" s="67"/>
      <c r="J256" s="68"/>
      <c r="K256" s="71">
        <v>0</v>
      </c>
      <c r="L256" s="69"/>
      <c r="M256" s="66"/>
      <c r="N256" s="82"/>
      <c r="O256" s="70"/>
      <c r="P256"/>
      <c r="Q256"/>
      <c r="R256" s="194"/>
    </row>
    <row r="257" spans="1:18" s="52" customFormat="1" x14ac:dyDescent="0.25">
      <c r="C257" s="61" t="s">
        <v>230</v>
      </c>
      <c r="D257" s="54" t="s">
        <v>196</v>
      </c>
      <c r="E257" s="54" t="s">
        <v>209</v>
      </c>
      <c r="F257" s="54" t="s">
        <v>36</v>
      </c>
      <c r="G257" s="54">
        <v>56</v>
      </c>
      <c r="H257" s="56">
        <v>18.14</v>
      </c>
      <c r="I257" s="57">
        <v>8.5199999999999998E-2</v>
      </c>
      <c r="J257" s="58"/>
      <c r="K257" s="55">
        <v>198</v>
      </c>
      <c r="L257" s="59">
        <f t="shared" si="17"/>
        <v>0</v>
      </c>
      <c r="M257" s="56">
        <f t="shared" si="18"/>
        <v>0</v>
      </c>
      <c r="N257" s="55">
        <f t="shared" si="19"/>
        <v>198</v>
      </c>
      <c r="O257" s="62">
        <f t="shared" si="20"/>
        <v>0</v>
      </c>
      <c r="P257"/>
      <c r="Q257"/>
      <c r="R257" s="194"/>
    </row>
    <row r="258" spans="1:18" s="52" customFormat="1" x14ac:dyDescent="0.25">
      <c r="C258" s="61" t="s">
        <v>231</v>
      </c>
      <c r="D258" s="54" t="s">
        <v>196</v>
      </c>
      <c r="E258" s="54" t="s">
        <v>211</v>
      </c>
      <c r="F258" s="54" t="s">
        <v>36</v>
      </c>
      <c r="G258" s="54">
        <v>25</v>
      </c>
      <c r="H258" s="56">
        <v>16.97</v>
      </c>
      <c r="I258" s="57">
        <v>8.5199999999999998E-2</v>
      </c>
      <c r="J258" s="58"/>
      <c r="K258" s="55">
        <v>304</v>
      </c>
      <c r="L258" s="59">
        <f t="shared" si="17"/>
        <v>0</v>
      </c>
      <c r="M258" s="56">
        <f t="shared" si="18"/>
        <v>0</v>
      </c>
      <c r="N258" s="55">
        <f t="shared" si="19"/>
        <v>304</v>
      </c>
      <c r="O258" s="62">
        <f t="shared" si="20"/>
        <v>0</v>
      </c>
      <c r="P258"/>
      <c r="Q258"/>
      <c r="R258" s="194"/>
    </row>
    <row r="259" spans="1:18" s="52" customFormat="1" x14ac:dyDescent="0.25">
      <c r="C259" s="61" t="s">
        <v>232</v>
      </c>
      <c r="D259" s="54" t="s">
        <v>196</v>
      </c>
      <c r="E259" s="54" t="s">
        <v>213</v>
      </c>
      <c r="F259" s="54" t="s">
        <v>36</v>
      </c>
      <c r="G259" s="54">
        <v>16</v>
      </c>
      <c r="H259" s="56">
        <v>16.41</v>
      </c>
      <c r="I259" s="57">
        <v>8.5199999999999998E-2</v>
      </c>
      <c r="J259" s="58"/>
      <c r="K259" s="55">
        <v>584</v>
      </c>
      <c r="L259" s="59">
        <f t="shared" si="17"/>
        <v>0</v>
      </c>
      <c r="M259" s="56">
        <f t="shared" si="18"/>
        <v>0</v>
      </c>
      <c r="N259" s="55">
        <f t="shared" si="19"/>
        <v>584</v>
      </c>
      <c r="O259" s="62">
        <f t="shared" si="20"/>
        <v>0</v>
      </c>
      <c r="P259"/>
      <c r="Q259"/>
      <c r="R259" s="194"/>
    </row>
    <row r="260" spans="1:18" s="52" customFormat="1" x14ac:dyDescent="0.25">
      <c r="C260" s="61" t="s">
        <v>233</v>
      </c>
      <c r="D260" s="54" t="s">
        <v>196</v>
      </c>
      <c r="E260" s="54" t="s">
        <v>216</v>
      </c>
      <c r="F260" s="54" t="s">
        <v>36</v>
      </c>
      <c r="G260" s="54">
        <v>10</v>
      </c>
      <c r="H260" s="56">
        <v>15.6</v>
      </c>
      <c r="I260" s="57">
        <v>8.5199999999999998E-2</v>
      </c>
      <c r="J260" s="58"/>
      <c r="K260" s="55">
        <v>863</v>
      </c>
      <c r="L260" s="59">
        <f t="shared" si="17"/>
        <v>0</v>
      </c>
      <c r="M260" s="56">
        <f t="shared" si="18"/>
        <v>0</v>
      </c>
      <c r="N260" s="55">
        <f t="shared" si="19"/>
        <v>863</v>
      </c>
      <c r="O260" s="62">
        <f t="shared" si="20"/>
        <v>0</v>
      </c>
      <c r="P260"/>
      <c r="Q260"/>
      <c r="R260" s="194"/>
    </row>
    <row r="261" spans="1:18" s="52" customFormat="1" x14ac:dyDescent="0.25">
      <c r="C261" s="61" t="s">
        <v>234</v>
      </c>
      <c r="D261" s="54" t="s">
        <v>196</v>
      </c>
      <c r="E261" s="54" t="s">
        <v>179</v>
      </c>
      <c r="F261" s="54" t="s">
        <v>36</v>
      </c>
      <c r="G261" s="54">
        <v>10</v>
      </c>
      <c r="H261" s="56">
        <v>19.04</v>
      </c>
      <c r="I261" s="57">
        <v>0.11</v>
      </c>
      <c r="J261" s="58"/>
      <c r="K261" s="55">
        <v>974</v>
      </c>
      <c r="L261" s="59">
        <f t="shared" si="17"/>
        <v>0</v>
      </c>
      <c r="M261" s="56">
        <f t="shared" si="18"/>
        <v>0</v>
      </c>
      <c r="N261" s="55">
        <f t="shared" si="19"/>
        <v>974</v>
      </c>
      <c r="O261" s="62">
        <f t="shared" si="20"/>
        <v>0</v>
      </c>
      <c r="P261"/>
      <c r="Q261"/>
      <c r="R261" s="194"/>
    </row>
    <row r="262" spans="1:18" s="52" customFormat="1" x14ac:dyDescent="0.25">
      <c r="C262" s="61" t="s">
        <v>235</v>
      </c>
      <c r="D262" s="54" t="s">
        <v>196</v>
      </c>
      <c r="E262" s="54" t="s">
        <v>219</v>
      </c>
      <c r="F262" s="54" t="s">
        <v>81</v>
      </c>
      <c r="G262" s="54">
        <v>1</v>
      </c>
      <c r="H262" s="56">
        <v>3.22</v>
      </c>
      <c r="I262" s="57">
        <v>0.01</v>
      </c>
      <c r="J262" s="58"/>
      <c r="K262" s="55">
        <v>1529</v>
      </c>
      <c r="L262" s="59">
        <f t="shared" si="17"/>
        <v>0</v>
      </c>
      <c r="M262" s="56">
        <f t="shared" si="18"/>
        <v>0</v>
      </c>
      <c r="N262" s="55">
        <f t="shared" si="19"/>
        <v>1529</v>
      </c>
      <c r="O262" s="62">
        <f t="shared" si="20"/>
        <v>0</v>
      </c>
      <c r="P262"/>
      <c r="Q262"/>
      <c r="R262" s="194"/>
    </row>
    <row r="263" spans="1:18" s="52" customFormat="1" x14ac:dyDescent="0.25">
      <c r="C263" s="61" t="s">
        <v>236</v>
      </c>
      <c r="D263" s="54" t="s">
        <v>196</v>
      </c>
      <c r="E263" s="54" t="s">
        <v>221</v>
      </c>
      <c r="F263" s="54" t="s">
        <v>81</v>
      </c>
      <c r="G263" s="54">
        <v>1</v>
      </c>
      <c r="H263" s="56">
        <v>4.1500000000000004</v>
      </c>
      <c r="I263" s="57">
        <v>0.02</v>
      </c>
      <c r="J263" s="58"/>
      <c r="K263" s="55">
        <v>1725</v>
      </c>
      <c r="L263" s="59">
        <f t="shared" si="17"/>
        <v>0</v>
      </c>
      <c r="M263" s="56">
        <f t="shared" si="18"/>
        <v>0</v>
      </c>
      <c r="N263" s="55">
        <f t="shared" si="19"/>
        <v>1725</v>
      </c>
      <c r="O263" s="62">
        <f t="shared" si="20"/>
        <v>0</v>
      </c>
      <c r="P263"/>
      <c r="Q263"/>
      <c r="R263" s="194"/>
    </row>
    <row r="264" spans="1:18" s="52" customFormat="1" x14ac:dyDescent="0.25">
      <c r="C264" s="61" t="s">
        <v>237</v>
      </c>
      <c r="D264" s="54" t="s">
        <v>196</v>
      </c>
      <c r="E264" s="54" t="s">
        <v>184</v>
      </c>
      <c r="F264" s="54" t="s">
        <v>13</v>
      </c>
      <c r="G264" s="54">
        <v>1</v>
      </c>
      <c r="H264" s="56">
        <v>6.19</v>
      </c>
      <c r="I264" s="57">
        <v>0.03</v>
      </c>
      <c r="J264" s="58"/>
      <c r="K264" s="55">
        <v>1919</v>
      </c>
      <c r="L264" s="59">
        <f t="shared" si="17"/>
        <v>0</v>
      </c>
      <c r="M264" s="56">
        <f t="shared" si="18"/>
        <v>0</v>
      </c>
      <c r="N264" s="55">
        <f t="shared" si="19"/>
        <v>1919</v>
      </c>
      <c r="O264" s="62">
        <f t="shared" si="20"/>
        <v>0</v>
      </c>
      <c r="P264"/>
      <c r="Q264"/>
      <c r="R264" s="194"/>
    </row>
    <row r="265" spans="1:18" s="52" customFormat="1" x14ac:dyDescent="0.25">
      <c r="C265" s="61" t="s">
        <v>238</v>
      </c>
      <c r="D265" s="54" t="s">
        <v>196</v>
      </c>
      <c r="E265" s="54" t="s">
        <v>239</v>
      </c>
      <c r="F265" s="54" t="s">
        <v>13</v>
      </c>
      <c r="G265" s="54">
        <v>1</v>
      </c>
      <c r="H265" s="56">
        <v>7.38</v>
      </c>
      <c r="I265" s="57">
        <v>0.04</v>
      </c>
      <c r="J265" s="58"/>
      <c r="K265" s="55">
        <v>2558</v>
      </c>
      <c r="L265" s="59">
        <f t="shared" si="17"/>
        <v>0</v>
      </c>
      <c r="M265" s="56">
        <f t="shared" si="18"/>
        <v>0</v>
      </c>
      <c r="N265" s="55">
        <f t="shared" si="19"/>
        <v>2558</v>
      </c>
      <c r="O265" s="62">
        <f t="shared" si="20"/>
        <v>0</v>
      </c>
      <c r="P265"/>
      <c r="Q265"/>
      <c r="R265" s="194"/>
    </row>
    <row r="266" spans="1:18" s="52" customFormat="1" x14ac:dyDescent="0.25">
      <c r="C266" s="61" t="s">
        <v>240</v>
      </c>
      <c r="D266" s="54" t="s">
        <v>196</v>
      </c>
      <c r="E266" s="54" t="s">
        <v>224</v>
      </c>
      <c r="F266" s="54" t="s">
        <v>13</v>
      </c>
      <c r="G266" s="54">
        <v>1</v>
      </c>
      <c r="H266" s="56">
        <v>9.91</v>
      </c>
      <c r="I266" s="57">
        <v>0.06</v>
      </c>
      <c r="J266" s="58"/>
      <c r="K266" s="55">
        <v>3198</v>
      </c>
      <c r="L266" s="59">
        <f t="shared" ref="L266:L329" si="21">$K266*$J266</f>
        <v>0</v>
      </c>
      <c r="M266" s="56">
        <f t="shared" ref="M266:M329" si="22">$M$3</f>
        <v>0</v>
      </c>
      <c r="N266" s="55">
        <f t="shared" ref="N266:N329" si="23">$K266-($K266/100*$M266)</f>
        <v>3198</v>
      </c>
      <c r="O266" s="62">
        <f t="shared" ref="O266:O329" si="24">L266-(L266/100*M266)</f>
        <v>0</v>
      </c>
      <c r="P266"/>
      <c r="Q266"/>
      <c r="R266" s="194"/>
    </row>
    <row r="267" spans="1:18" s="52" customFormat="1" x14ac:dyDescent="0.25">
      <c r="A267" s="63" t="s">
        <v>242</v>
      </c>
      <c r="B267" s="63"/>
      <c r="C267" s="64"/>
      <c r="D267" s="65"/>
      <c r="E267" s="65"/>
      <c r="F267" s="65"/>
      <c r="G267" s="65"/>
      <c r="H267" s="66"/>
      <c r="I267" s="67"/>
      <c r="J267" s="68"/>
      <c r="K267" s="69"/>
      <c r="L267" s="69"/>
      <c r="M267" s="66"/>
      <c r="N267" s="82"/>
      <c r="O267" s="70"/>
      <c r="P267"/>
      <c r="Q267"/>
      <c r="R267" s="194"/>
    </row>
    <row r="268" spans="1:18" s="52" customFormat="1" x14ac:dyDescent="0.25">
      <c r="C268" s="61" t="s">
        <v>241</v>
      </c>
      <c r="D268" s="54" t="s">
        <v>242</v>
      </c>
      <c r="E268" s="54" t="s">
        <v>2500</v>
      </c>
      <c r="F268" s="54" t="s">
        <v>13</v>
      </c>
      <c r="G268" s="54">
        <v>10</v>
      </c>
      <c r="H268" s="56">
        <v>6.53</v>
      </c>
      <c r="I268" s="57">
        <v>3.1199999999999999E-2</v>
      </c>
      <c r="J268" s="58"/>
      <c r="K268" s="55">
        <v>859</v>
      </c>
      <c r="L268" s="59">
        <f t="shared" si="21"/>
        <v>0</v>
      </c>
      <c r="M268" s="56">
        <f t="shared" si="22"/>
        <v>0</v>
      </c>
      <c r="N268" s="55">
        <f t="shared" si="23"/>
        <v>859</v>
      </c>
      <c r="O268" s="62">
        <f t="shared" si="24"/>
        <v>0</v>
      </c>
      <c r="P268"/>
      <c r="Q268"/>
      <c r="R268" s="194"/>
    </row>
    <row r="269" spans="1:18" s="52" customFormat="1" x14ac:dyDescent="0.25">
      <c r="C269" s="61" t="s">
        <v>243</v>
      </c>
      <c r="D269" s="54" t="s">
        <v>242</v>
      </c>
      <c r="E269" s="54" t="s">
        <v>2501</v>
      </c>
      <c r="F269" s="54" t="s">
        <v>13</v>
      </c>
      <c r="G269" s="54">
        <v>1</v>
      </c>
      <c r="H269" s="56">
        <v>1.5</v>
      </c>
      <c r="I269" s="57">
        <v>3.0000000000000001E-3</v>
      </c>
      <c r="J269" s="58"/>
      <c r="K269" s="55">
        <v>1391</v>
      </c>
      <c r="L269" s="59">
        <f t="shared" si="21"/>
        <v>0</v>
      </c>
      <c r="M269" s="56">
        <f t="shared" si="22"/>
        <v>0</v>
      </c>
      <c r="N269" s="55">
        <f t="shared" si="23"/>
        <v>1391</v>
      </c>
      <c r="O269" s="62">
        <f t="shared" si="24"/>
        <v>0</v>
      </c>
      <c r="P269"/>
      <c r="Q269"/>
      <c r="R269" s="194"/>
    </row>
    <row r="270" spans="1:18" s="52" customFormat="1" ht="43.15" customHeight="1" x14ac:dyDescent="0.25">
      <c r="C270" s="61"/>
      <c r="D270" s="54"/>
      <c r="E270" s="54"/>
      <c r="F270" s="54"/>
      <c r="G270" s="54"/>
      <c r="H270" s="56"/>
      <c r="I270" s="57"/>
      <c r="J270" s="58"/>
      <c r="K270" s="55"/>
      <c r="L270" s="59"/>
      <c r="M270" s="56"/>
      <c r="N270" s="55"/>
      <c r="O270" s="62"/>
      <c r="P270"/>
      <c r="Q270"/>
      <c r="R270" s="194"/>
    </row>
    <row r="271" spans="1:18" s="52" customFormat="1" x14ac:dyDescent="0.25">
      <c r="A271" s="63" t="s">
        <v>245</v>
      </c>
      <c r="B271" s="63"/>
      <c r="C271" s="64"/>
      <c r="D271" s="65"/>
      <c r="E271" s="65"/>
      <c r="F271" s="65"/>
      <c r="G271" s="65"/>
      <c r="H271" s="66"/>
      <c r="I271" s="67"/>
      <c r="J271" s="68"/>
      <c r="K271" s="69"/>
      <c r="L271" s="69"/>
      <c r="M271" s="66"/>
      <c r="N271" s="82"/>
      <c r="O271" s="70"/>
      <c r="P271"/>
      <c r="Q271"/>
      <c r="R271" s="194"/>
    </row>
    <row r="272" spans="1:18" s="52" customFormat="1" x14ac:dyDescent="0.25">
      <c r="C272" s="61" t="s">
        <v>244</v>
      </c>
      <c r="D272" s="54" t="s">
        <v>245</v>
      </c>
      <c r="E272" s="54" t="s">
        <v>2502</v>
      </c>
      <c r="F272" s="54" t="s">
        <v>81</v>
      </c>
      <c r="G272" s="54">
        <v>150</v>
      </c>
      <c r="H272" s="56">
        <v>13.88</v>
      </c>
      <c r="I272" s="57">
        <v>5.6800000000000003E-2</v>
      </c>
      <c r="J272" s="58"/>
      <c r="K272" s="59">
        <v>131</v>
      </c>
      <c r="L272" s="59">
        <f t="shared" si="21"/>
        <v>0</v>
      </c>
      <c r="M272" s="56">
        <f t="shared" si="22"/>
        <v>0</v>
      </c>
      <c r="N272" s="55">
        <f t="shared" si="23"/>
        <v>131</v>
      </c>
      <c r="O272" s="62">
        <f t="shared" si="24"/>
        <v>0</v>
      </c>
      <c r="P272"/>
      <c r="Q272"/>
      <c r="R272" s="194"/>
    </row>
    <row r="273" spans="3:18" s="52" customFormat="1" x14ac:dyDescent="0.25">
      <c r="C273" s="61" t="s">
        <v>246</v>
      </c>
      <c r="D273" s="54" t="s">
        <v>245</v>
      </c>
      <c r="E273" s="54" t="s">
        <v>1947</v>
      </c>
      <c r="F273" s="54" t="s">
        <v>214</v>
      </c>
      <c r="G273" s="54">
        <v>100</v>
      </c>
      <c r="H273" s="56">
        <v>11.27</v>
      </c>
      <c r="I273" s="57">
        <v>5.6800000000000003E-2</v>
      </c>
      <c r="J273" s="58"/>
      <c r="K273" s="59">
        <v>155</v>
      </c>
      <c r="L273" s="59">
        <f t="shared" si="21"/>
        <v>0</v>
      </c>
      <c r="M273" s="56">
        <f t="shared" si="22"/>
        <v>0</v>
      </c>
      <c r="N273" s="55">
        <f t="shared" si="23"/>
        <v>155</v>
      </c>
      <c r="O273" s="62">
        <f t="shared" si="24"/>
        <v>0</v>
      </c>
      <c r="P273"/>
      <c r="Q273"/>
      <c r="R273" s="194"/>
    </row>
    <row r="274" spans="3:18" s="52" customFormat="1" x14ac:dyDescent="0.25">
      <c r="C274" s="61" t="s">
        <v>247</v>
      </c>
      <c r="D274" s="54" t="s">
        <v>245</v>
      </c>
      <c r="E274" s="54" t="s">
        <v>1946</v>
      </c>
      <c r="F274" s="54" t="s">
        <v>81</v>
      </c>
      <c r="G274" s="54">
        <v>100</v>
      </c>
      <c r="H274" s="56">
        <v>17.100000000000001</v>
      </c>
      <c r="I274" s="57">
        <v>8.5199999999999998E-2</v>
      </c>
      <c r="J274" s="58"/>
      <c r="K274" s="59">
        <v>155</v>
      </c>
      <c r="L274" s="59">
        <f t="shared" si="21"/>
        <v>0</v>
      </c>
      <c r="M274" s="56">
        <f t="shared" si="22"/>
        <v>0</v>
      </c>
      <c r="N274" s="55">
        <f t="shared" si="23"/>
        <v>155</v>
      </c>
      <c r="O274" s="62">
        <f t="shared" si="24"/>
        <v>0</v>
      </c>
      <c r="P274"/>
      <c r="Q274"/>
      <c r="R274" s="194"/>
    </row>
    <row r="275" spans="3:18" s="52" customFormat="1" x14ac:dyDescent="0.25">
      <c r="C275" s="61" t="s">
        <v>248</v>
      </c>
      <c r="D275" s="54" t="s">
        <v>245</v>
      </c>
      <c r="E275" s="54" t="s">
        <v>1948</v>
      </c>
      <c r="F275" s="54" t="s">
        <v>81</v>
      </c>
      <c r="G275" s="54">
        <v>50</v>
      </c>
      <c r="H275" s="56">
        <v>12.92</v>
      </c>
      <c r="I275" s="57">
        <v>5.6800000000000003E-2</v>
      </c>
      <c r="J275" s="58"/>
      <c r="K275" s="59">
        <v>336</v>
      </c>
      <c r="L275" s="59">
        <f t="shared" si="21"/>
        <v>0</v>
      </c>
      <c r="M275" s="56">
        <f t="shared" si="22"/>
        <v>0</v>
      </c>
      <c r="N275" s="55">
        <f t="shared" si="23"/>
        <v>336</v>
      </c>
      <c r="O275" s="62">
        <f t="shared" si="24"/>
        <v>0</v>
      </c>
      <c r="P275"/>
      <c r="Q275"/>
      <c r="R275" s="194"/>
    </row>
    <row r="276" spans="3:18" s="52" customFormat="1" x14ac:dyDescent="0.25">
      <c r="C276" s="61" t="s">
        <v>249</v>
      </c>
      <c r="D276" s="54" t="s">
        <v>245</v>
      </c>
      <c r="E276" s="54" t="s">
        <v>2503</v>
      </c>
      <c r="F276" s="54" t="s">
        <v>13</v>
      </c>
      <c r="G276" s="54">
        <v>50</v>
      </c>
      <c r="H276" s="56">
        <v>10.77</v>
      </c>
      <c r="I276" s="57">
        <v>5.6800000000000003E-2</v>
      </c>
      <c r="J276" s="58"/>
      <c r="K276" s="59">
        <v>278</v>
      </c>
      <c r="L276" s="59">
        <f t="shared" si="21"/>
        <v>0</v>
      </c>
      <c r="M276" s="56">
        <f t="shared" si="22"/>
        <v>0</v>
      </c>
      <c r="N276" s="55">
        <f t="shared" si="23"/>
        <v>278</v>
      </c>
      <c r="O276" s="62">
        <f t="shared" si="24"/>
        <v>0</v>
      </c>
      <c r="P276"/>
      <c r="Q276"/>
      <c r="R276" s="194"/>
    </row>
    <row r="277" spans="3:18" s="52" customFormat="1" x14ac:dyDescent="0.25">
      <c r="C277" s="61" t="s">
        <v>250</v>
      </c>
      <c r="D277" s="54" t="s">
        <v>245</v>
      </c>
      <c r="E277" s="54" t="s">
        <v>2504</v>
      </c>
      <c r="F277" s="54" t="s">
        <v>81</v>
      </c>
      <c r="G277" s="54">
        <v>72</v>
      </c>
      <c r="H277" s="56">
        <v>18.350000000000001</v>
      </c>
      <c r="I277" s="57">
        <v>8.5199999999999998E-2</v>
      </c>
      <c r="J277" s="58"/>
      <c r="K277" s="59">
        <v>232</v>
      </c>
      <c r="L277" s="59">
        <f t="shared" si="21"/>
        <v>0</v>
      </c>
      <c r="M277" s="56">
        <f t="shared" si="22"/>
        <v>0</v>
      </c>
      <c r="N277" s="55">
        <f t="shared" si="23"/>
        <v>232</v>
      </c>
      <c r="O277" s="62">
        <f t="shared" si="24"/>
        <v>0</v>
      </c>
      <c r="P277"/>
      <c r="Q277"/>
      <c r="R277" s="194"/>
    </row>
    <row r="278" spans="3:18" s="52" customFormat="1" x14ac:dyDescent="0.25">
      <c r="C278" s="61" t="s">
        <v>251</v>
      </c>
      <c r="D278" s="54" t="s">
        <v>245</v>
      </c>
      <c r="E278" s="54" t="s">
        <v>1953</v>
      </c>
      <c r="F278" s="54" t="s">
        <v>214</v>
      </c>
      <c r="G278" s="54">
        <v>50</v>
      </c>
      <c r="H278" s="56">
        <v>15.46</v>
      </c>
      <c r="I278" s="57">
        <v>8.5199999999999998E-2</v>
      </c>
      <c r="J278" s="58"/>
      <c r="K278" s="59">
        <v>325</v>
      </c>
      <c r="L278" s="59">
        <f t="shared" si="21"/>
        <v>0</v>
      </c>
      <c r="M278" s="56">
        <f t="shared" si="22"/>
        <v>0</v>
      </c>
      <c r="N278" s="55">
        <f t="shared" si="23"/>
        <v>325</v>
      </c>
      <c r="O278" s="62">
        <f t="shared" si="24"/>
        <v>0</v>
      </c>
      <c r="P278"/>
      <c r="Q278"/>
      <c r="R278" s="194"/>
    </row>
    <row r="279" spans="3:18" s="52" customFormat="1" x14ac:dyDescent="0.25">
      <c r="C279" s="61" t="s">
        <v>252</v>
      </c>
      <c r="D279" s="54" t="s">
        <v>245</v>
      </c>
      <c r="E279" s="54" t="s">
        <v>2505</v>
      </c>
      <c r="F279" s="54" t="s">
        <v>81</v>
      </c>
      <c r="G279" s="54">
        <v>45</v>
      </c>
      <c r="H279" s="56">
        <v>18.670000000000002</v>
      </c>
      <c r="I279" s="57">
        <v>8.5199999999999998E-2</v>
      </c>
      <c r="J279" s="58"/>
      <c r="K279" s="59">
        <v>325</v>
      </c>
      <c r="L279" s="59">
        <f t="shared" si="21"/>
        <v>0</v>
      </c>
      <c r="M279" s="56">
        <f t="shared" si="22"/>
        <v>0</v>
      </c>
      <c r="N279" s="55">
        <f t="shared" si="23"/>
        <v>325</v>
      </c>
      <c r="O279" s="62">
        <f t="shared" si="24"/>
        <v>0</v>
      </c>
      <c r="P279"/>
      <c r="Q279"/>
      <c r="R279" s="194"/>
    </row>
    <row r="280" spans="3:18" s="52" customFormat="1" x14ac:dyDescent="0.25">
      <c r="C280" s="61" t="s">
        <v>253</v>
      </c>
      <c r="D280" s="54" t="s">
        <v>245</v>
      </c>
      <c r="E280" s="54" t="s">
        <v>1958</v>
      </c>
      <c r="F280" s="54" t="s">
        <v>13</v>
      </c>
      <c r="G280" s="54">
        <v>24</v>
      </c>
      <c r="H280" s="56">
        <v>13.3</v>
      </c>
      <c r="I280" s="57">
        <v>8.5199999999999998E-2</v>
      </c>
      <c r="J280" s="58"/>
      <c r="K280" s="59">
        <v>500</v>
      </c>
      <c r="L280" s="59">
        <f t="shared" si="21"/>
        <v>0</v>
      </c>
      <c r="M280" s="56">
        <f t="shared" si="22"/>
        <v>0</v>
      </c>
      <c r="N280" s="55">
        <f t="shared" si="23"/>
        <v>500</v>
      </c>
      <c r="O280" s="62">
        <f t="shared" si="24"/>
        <v>0</v>
      </c>
      <c r="P280"/>
      <c r="Q280"/>
      <c r="R280" s="194"/>
    </row>
    <row r="281" spans="3:18" s="52" customFormat="1" x14ac:dyDescent="0.25">
      <c r="C281" s="61" t="s">
        <v>254</v>
      </c>
      <c r="D281" s="54" t="s">
        <v>245</v>
      </c>
      <c r="E281" s="54" t="s">
        <v>1959</v>
      </c>
      <c r="F281" s="54" t="s">
        <v>13</v>
      </c>
      <c r="G281" s="54">
        <v>24</v>
      </c>
      <c r="H281" s="56">
        <v>18.54</v>
      </c>
      <c r="I281" s="57">
        <v>8.5199999999999998E-2</v>
      </c>
      <c r="J281" s="58"/>
      <c r="K281" s="59">
        <v>500</v>
      </c>
      <c r="L281" s="59">
        <f t="shared" si="21"/>
        <v>0</v>
      </c>
      <c r="M281" s="56">
        <f t="shared" si="22"/>
        <v>0</v>
      </c>
      <c r="N281" s="55">
        <f t="shared" si="23"/>
        <v>500</v>
      </c>
      <c r="O281" s="62">
        <f t="shared" si="24"/>
        <v>0</v>
      </c>
      <c r="P281"/>
      <c r="Q281"/>
      <c r="R281" s="194"/>
    </row>
    <row r="282" spans="3:18" s="52" customFormat="1" x14ac:dyDescent="0.25">
      <c r="C282" s="61" t="s">
        <v>255</v>
      </c>
      <c r="D282" s="54" t="s">
        <v>245</v>
      </c>
      <c r="E282" s="54" t="s">
        <v>1962</v>
      </c>
      <c r="F282" s="54" t="s">
        <v>227</v>
      </c>
      <c r="G282" s="54">
        <v>15</v>
      </c>
      <c r="H282" s="56">
        <v>14.16</v>
      </c>
      <c r="I282" s="57">
        <v>8.5199999999999998E-2</v>
      </c>
      <c r="J282" s="58"/>
      <c r="K282" s="59">
        <v>661</v>
      </c>
      <c r="L282" s="59">
        <f t="shared" si="21"/>
        <v>0</v>
      </c>
      <c r="M282" s="56">
        <f t="shared" si="22"/>
        <v>0</v>
      </c>
      <c r="N282" s="55">
        <f t="shared" si="23"/>
        <v>661</v>
      </c>
      <c r="O282" s="62">
        <f t="shared" si="24"/>
        <v>0</v>
      </c>
      <c r="P282"/>
      <c r="Q282"/>
      <c r="R282" s="194"/>
    </row>
    <row r="283" spans="3:18" s="52" customFormat="1" x14ac:dyDescent="0.25">
      <c r="C283" s="61" t="s">
        <v>256</v>
      </c>
      <c r="D283" s="54" t="s">
        <v>245</v>
      </c>
      <c r="E283" s="54" t="s">
        <v>1963</v>
      </c>
      <c r="F283" s="54" t="s">
        <v>13</v>
      </c>
      <c r="G283" s="54">
        <v>12</v>
      </c>
      <c r="H283" s="56">
        <v>13.96</v>
      </c>
      <c r="I283" s="57">
        <v>8.5199999999999998E-2</v>
      </c>
      <c r="J283" s="58"/>
      <c r="K283" s="59">
        <v>882</v>
      </c>
      <c r="L283" s="59">
        <f t="shared" si="21"/>
        <v>0</v>
      </c>
      <c r="M283" s="56">
        <f t="shared" si="22"/>
        <v>0</v>
      </c>
      <c r="N283" s="55">
        <f t="shared" si="23"/>
        <v>882</v>
      </c>
      <c r="O283" s="62">
        <f t="shared" si="24"/>
        <v>0</v>
      </c>
      <c r="P283"/>
      <c r="Q283"/>
      <c r="R283" s="194"/>
    </row>
    <row r="284" spans="3:18" s="52" customFormat="1" x14ac:dyDescent="0.25">
      <c r="C284" s="61" t="s">
        <v>257</v>
      </c>
      <c r="D284" s="54" t="s">
        <v>245</v>
      </c>
      <c r="E284" s="54" t="s">
        <v>1965</v>
      </c>
      <c r="F284" s="54" t="s">
        <v>227</v>
      </c>
      <c r="G284" s="54">
        <v>12</v>
      </c>
      <c r="H284" s="56">
        <v>13.31</v>
      </c>
      <c r="I284" s="57">
        <v>8.5199999999999998E-2</v>
      </c>
      <c r="J284" s="58"/>
      <c r="K284" s="59">
        <v>882</v>
      </c>
      <c r="L284" s="59">
        <f t="shared" si="21"/>
        <v>0</v>
      </c>
      <c r="M284" s="56">
        <f t="shared" si="22"/>
        <v>0</v>
      </c>
      <c r="N284" s="55">
        <f t="shared" si="23"/>
        <v>882</v>
      </c>
      <c r="O284" s="62">
        <f t="shared" si="24"/>
        <v>0</v>
      </c>
      <c r="P284"/>
      <c r="Q284"/>
      <c r="R284" s="194"/>
    </row>
    <row r="285" spans="3:18" s="52" customFormat="1" x14ac:dyDescent="0.25">
      <c r="C285" s="61" t="s">
        <v>258</v>
      </c>
      <c r="D285" s="54" t="s">
        <v>245</v>
      </c>
      <c r="E285" s="54" t="s">
        <v>1966</v>
      </c>
      <c r="F285" s="54" t="s">
        <v>13</v>
      </c>
      <c r="G285" s="54">
        <v>12</v>
      </c>
      <c r="H285" s="56">
        <v>15.67</v>
      </c>
      <c r="I285" s="57">
        <v>8.5199999999999998E-2</v>
      </c>
      <c r="J285" s="58"/>
      <c r="K285" s="59">
        <v>882</v>
      </c>
      <c r="L285" s="59">
        <f t="shared" si="21"/>
        <v>0</v>
      </c>
      <c r="M285" s="56">
        <f t="shared" si="22"/>
        <v>0</v>
      </c>
      <c r="N285" s="55">
        <f t="shared" si="23"/>
        <v>882</v>
      </c>
      <c r="O285" s="62">
        <f t="shared" si="24"/>
        <v>0</v>
      </c>
      <c r="P285"/>
      <c r="Q285"/>
      <c r="R285" s="194"/>
    </row>
    <row r="286" spans="3:18" s="52" customFormat="1" x14ac:dyDescent="0.25">
      <c r="C286" s="61" t="s">
        <v>259</v>
      </c>
      <c r="D286" s="54" t="s">
        <v>245</v>
      </c>
      <c r="E286" s="54" t="s">
        <v>1967</v>
      </c>
      <c r="F286" s="54" t="s">
        <v>13</v>
      </c>
      <c r="G286" s="54">
        <v>8</v>
      </c>
      <c r="H286" s="56">
        <v>14.7</v>
      </c>
      <c r="I286" s="57">
        <v>8.5199999999999998E-2</v>
      </c>
      <c r="J286" s="58"/>
      <c r="K286" s="59">
        <v>1021</v>
      </c>
      <c r="L286" s="59">
        <f t="shared" si="21"/>
        <v>0</v>
      </c>
      <c r="M286" s="56">
        <f t="shared" si="22"/>
        <v>0</v>
      </c>
      <c r="N286" s="55">
        <f t="shared" si="23"/>
        <v>1021</v>
      </c>
      <c r="O286" s="62">
        <f t="shared" si="24"/>
        <v>0</v>
      </c>
      <c r="P286"/>
      <c r="Q286"/>
      <c r="R286" s="194"/>
    </row>
    <row r="287" spans="3:18" s="52" customFormat="1" x14ac:dyDescent="0.25">
      <c r="C287" s="61" t="s">
        <v>260</v>
      </c>
      <c r="D287" s="54" t="s">
        <v>245</v>
      </c>
      <c r="E287" s="54" t="s">
        <v>1969</v>
      </c>
      <c r="F287" s="54" t="s">
        <v>227</v>
      </c>
      <c r="G287" s="54">
        <v>6</v>
      </c>
      <c r="H287" s="56">
        <v>10.99</v>
      </c>
      <c r="I287" s="57">
        <v>8.5199999999999998E-2</v>
      </c>
      <c r="J287" s="58"/>
      <c r="K287" s="59">
        <v>1600</v>
      </c>
      <c r="L287" s="59">
        <f t="shared" si="21"/>
        <v>0</v>
      </c>
      <c r="M287" s="56">
        <f t="shared" si="22"/>
        <v>0</v>
      </c>
      <c r="N287" s="55">
        <f t="shared" si="23"/>
        <v>1600</v>
      </c>
      <c r="O287" s="62">
        <f t="shared" si="24"/>
        <v>0</v>
      </c>
      <c r="P287"/>
      <c r="Q287"/>
      <c r="R287" s="194"/>
    </row>
    <row r="288" spans="3:18" s="52" customFormat="1" x14ac:dyDescent="0.25">
      <c r="C288" s="61" t="s">
        <v>261</v>
      </c>
      <c r="D288" s="54" t="s">
        <v>245</v>
      </c>
      <c r="E288" s="54" t="s">
        <v>2506</v>
      </c>
      <c r="F288" s="54" t="s">
        <v>227</v>
      </c>
      <c r="G288" s="54">
        <v>1</v>
      </c>
      <c r="H288" s="56">
        <v>2.17</v>
      </c>
      <c r="I288" s="57">
        <v>0.02</v>
      </c>
      <c r="J288" s="58"/>
      <c r="K288" s="59">
        <v>1693</v>
      </c>
      <c r="L288" s="59">
        <f t="shared" si="21"/>
        <v>0</v>
      </c>
      <c r="M288" s="56">
        <f t="shared" si="22"/>
        <v>0</v>
      </c>
      <c r="N288" s="55">
        <f t="shared" si="23"/>
        <v>1693</v>
      </c>
      <c r="O288" s="62">
        <f t="shared" si="24"/>
        <v>0</v>
      </c>
      <c r="P288"/>
      <c r="Q288"/>
      <c r="R288" s="194"/>
    </row>
    <row r="289" spans="1:18" s="52" customFormat="1" x14ac:dyDescent="0.25">
      <c r="C289" s="61" t="s">
        <v>262</v>
      </c>
      <c r="D289" s="54" t="s">
        <v>245</v>
      </c>
      <c r="E289" s="54" t="s">
        <v>1971</v>
      </c>
      <c r="F289" s="54" t="s">
        <v>263</v>
      </c>
      <c r="G289" s="54">
        <v>8</v>
      </c>
      <c r="H289" s="56">
        <v>19.350000000000001</v>
      </c>
      <c r="I289" s="57">
        <v>0.11</v>
      </c>
      <c r="J289" s="58"/>
      <c r="K289" s="59">
        <v>1693</v>
      </c>
      <c r="L289" s="59">
        <f t="shared" si="21"/>
        <v>0</v>
      </c>
      <c r="M289" s="56">
        <f t="shared" si="22"/>
        <v>0</v>
      </c>
      <c r="N289" s="55">
        <f t="shared" si="23"/>
        <v>1693</v>
      </c>
      <c r="O289" s="62">
        <f t="shared" si="24"/>
        <v>0</v>
      </c>
      <c r="P289"/>
      <c r="Q289"/>
      <c r="R289" s="194"/>
    </row>
    <row r="290" spans="1:18" s="52" customFormat="1" x14ac:dyDescent="0.25">
      <c r="C290" s="61" t="s">
        <v>264</v>
      </c>
      <c r="D290" s="54" t="s">
        <v>245</v>
      </c>
      <c r="E290" s="54" t="s">
        <v>2295</v>
      </c>
      <c r="F290" s="54" t="s">
        <v>227</v>
      </c>
      <c r="G290" s="54">
        <v>1</v>
      </c>
      <c r="H290" s="56">
        <v>2.76</v>
      </c>
      <c r="I290" s="57">
        <v>0.02</v>
      </c>
      <c r="J290" s="58"/>
      <c r="K290" s="59">
        <v>2017</v>
      </c>
      <c r="L290" s="59">
        <f t="shared" si="21"/>
        <v>0</v>
      </c>
      <c r="M290" s="56">
        <f t="shared" si="22"/>
        <v>0</v>
      </c>
      <c r="N290" s="55">
        <f t="shared" si="23"/>
        <v>2017</v>
      </c>
      <c r="O290" s="62">
        <f t="shared" si="24"/>
        <v>0</v>
      </c>
      <c r="P290"/>
      <c r="Q290"/>
      <c r="R290" s="194"/>
    </row>
    <row r="291" spans="1:18" s="52" customFormat="1" x14ac:dyDescent="0.25">
      <c r="C291" s="61" t="s">
        <v>265</v>
      </c>
      <c r="D291" s="54" t="s">
        <v>245</v>
      </c>
      <c r="E291" s="54" t="s">
        <v>1976</v>
      </c>
      <c r="F291" s="54" t="s">
        <v>13</v>
      </c>
      <c r="G291" s="54">
        <v>1</v>
      </c>
      <c r="H291" s="56">
        <v>3.66</v>
      </c>
      <c r="I291" s="57">
        <v>0.02</v>
      </c>
      <c r="J291" s="58"/>
      <c r="K291" s="59">
        <v>2017</v>
      </c>
      <c r="L291" s="59">
        <f t="shared" si="21"/>
        <v>0</v>
      </c>
      <c r="M291" s="56">
        <f t="shared" si="22"/>
        <v>0</v>
      </c>
      <c r="N291" s="55">
        <f t="shared" si="23"/>
        <v>2017</v>
      </c>
      <c r="O291" s="62">
        <f t="shared" si="24"/>
        <v>0</v>
      </c>
      <c r="P291"/>
      <c r="Q291"/>
      <c r="R291" s="194"/>
    </row>
    <row r="292" spans="1:18" s="52" customFormat="1" x14ac:dyDescent="0.25">
      <c r="C292" s="61" t="s">
        <v>266</v>
      </c>
      <c r="D292" s="54" t="s">
        <v>245</v>
      </c>
      <c r="E292" s="54" t="s">
        <v>1978</v>
      </c>
      <c r="F292" s="54" t="s">
        <v>13</v>
      </c>
      <c r="G292" s="54">
        <v>1</v>
      </c>
      <c r="H292" s="56">
        <v>3.83</v>
      </c>
      <c r="I292" s="57">
        <v>0.04</v>
      </c>
      <c r="J292" s="58"/>
      <c r="K292" s="59">
        <v>2318</v>
      </c>
      <c r="L292" s="59">
        <f t="shared" si="21"/>
        <v>0</v>
      </c>
      <c r="M292" s="56">
        <f t="shared" si="22"/>
        <v>0</v>
      </c>
      <c r="N292" s="55">
        <f t="shared" si="23"/>
        <v>2318</v>
      </c>
      <c r="O292" s="62">
        <f t="shared" si="24"/>
        <v>0</v>
      </c>
      <c r="P292"/>
      <c r="Q292"/>
      <c r="R292" s="194"/>
    </row>
    <row r="293" spans="1:18" s="52" customFormat="1" x14ac:dyDescent="0.25">
      <c r="C293" s="61" t="s">
        <v>267</v>
      </c>
      <c r="D293" s="54" t="s">
        <v>245</v>
      </c>
      <c r="E293" s="54" t="s">
        <v>1979</v>
      </c>
      <c r="F293" s="54" t="s">
        <v>13</v>
      </c>
      <c r="G293" s="54">
        <v>1</v>
      </c>
      <c r="H293" s="56">
        <v>4.58</v>
      </c>
      <c r="I293" s="57">
        <v>0.04</v>
      </c>
      <c r="J293" s="58"/>
      <c r="K293" s="59">
        <v>2318</v>
      </c>
      <c r="L293" s="59">
        <f t="shared" si="21"/>
        <v>0</v>
      </c>
      <c r="M293" s="56">
        <f t="shared" si="22"/>
        <v>0</v>
      </c>
      <c r="N293" s="55">
        <f t="shared" si="23"/>
        <v>2318</v>
      </c>
      <c r="O293" s="62">
        <f t="shared" si="24"/>
        <v>0</v>
      </c>
      <c r="P293"/>
      <c r="Q293"/>
      <c r="R293" s="194"/>
    </row>
    <row r="294" spans="1:18" s="52" customFormat="1" x14ac:dyDescent="0.25">
      <c r="C294" s="61" t="s">
        <v>268</v>
      </c>
      <c r="D294" s="54" t="s">
        <v>245</v>
      </c>
      <c r="E294" s="54" t="s">
        <v>1988</v>
      </c>
      <c r="F294" s="54" t="s">
        <v>227</v>
      </c>
      <c r="G294" s="54">
        <v>1</v>
      </c>
      <c r="H294" s="56">
        <v>5.56</v>
      </c>
      <c r="I294" s="57">
        <v>0.06</v>
      </c>
      <c r="J294" s="58"/>
      <c r="K294" s="59">
        <v>3361</v>
      </c>
      <c r="L294" s="59">
        <f t="shared" si="21"/>
        <v>0</v>
      </c>
      <c r="M294" s="56">
        <f t="shared" si="22"/>
        <v>0</v>
      </c>
      <c r="N294" s="55">
        <f t="shared" si="23"/>
        <v>3361</v>
      </c>
      <c r="O294" s="62">
        <f t="shared" si="24"/>
        <v>0</v>
      </c>
      <c r="P294"/>
      <c r="Q294"/>
      <c r="R294" s="194"/>
    </row>
    <row r="295" spans="1:18" s="52" customFormat="1" x14ac:dyDescent="0.25">
      <c r="C295" s="61" t="s">
        <v>269</v>
      </c>
      <c r="D295" s="54" t="s">
        <v>245</v>
      </c>
      <c r="E295" s="54" t="s">
        <v>1983</v>
      </c>
      <c r="F295" s="54" t="s">
        <v>13</v>
      </c>
      <c r="G295" s="54">
        <v>1</v>
      </c>
      <c r="H295" s="56">
        <v>7.27</v>
      </c>
      <c r="I295" s="57">
        <v>0.06</v>
      </c>
      <c r="J295" s="58"/>
      <c r="K295" s="59">
        <v>3361</v>
      </c>
      <c r="L295" s="59">
        <f t="shared" si="21"/>
        <v>0</v>
      </c>
      <c r="M295" s="56">
        <f t="shared" si="22"/>
        <v>0</v>
      </c>
      <c r="N295" s="55">
        <f t="shared" si="23"/>
        <v>3361</v>
      </c>
      <c r="O295" s="62">
        <f t="shared" si="24"/>
        <v>0</v>
      </c>
      <c r="P295"/>
      <c r="Q295"/>
      <c r="R295" s="194"/>
    </row>
    <row r="296" spans="1:18" s="52" customFormat="1" x14ac:dyDescent="0.25">
      <c r="C296" s="61" t="s">
        <v>270</v>
      </c>
      <c r="D296" s="54" t="s">
        <v>245</v>
      </c>
      <c r="E296" s="54" t="s">
        <v>1985</v>
      </c>
      <c r="F296" s="54" t="s">
        <v>227</v>
      </c>
      <c r="G296" s="54">
        <v>1</v>
      </c>
      <c r="H296" s="56">
        <v>6.15</v>
      </c>
      <c r="I296" s="57">
        <v>0.06</v>
      </c>
      <c r="J296" s="58"/>
      <c r="K296" s="59">
        <v>4009</v>
      </c>
      <c r="L296" s="59">
        <f t="shared" si="21"/>
        <v>0</v>
      </c>
      <c r="M296" s="56">
        <f t="shared" si="22"/>
        <v>0</v>
      </c>
      <c r="N296" s="55">
        <f t="shared" si="23"/>
        <v>4009</v>
      </c>
      <c r="O296" s="62">
        <f t="shared" si="24"/>
        <v>0</v>
      </c>
      <c r="P296"/>
      <c r="Q296"/>
      <c r="R296" s="194"/>
    </row>
    <row r="297" spans="1:18" s="52" customFormat="1" x14ac:dyDescent="0.25">
      <c r="C297" s="61" t="s">
        <v>271</v>
      </c>
      <c r="D297" s="54" t="s">
        <v>245</v>
      </c>
      <c r="E297" s="54" t="s">
        <v>1990</v>
      </c>
      <c r="F297" s="54" t="s">
        <v>227</v>
      </c>
      <c r="G297" s="54">
        <v>1</v>
      </c>
      <c r="H297" s="56">
        <v>7.82</v>
      </c>
      <c r="I297" s="57">
        <v>0.06</v>
      </c>
      <c r="J297" s="58"/>
      <c r="K297" s="59">
        <v>4009</v>
      </c>
      <c r="L297" s="59">
        <f t="shared" si="21"/>
        <v>0</v>
      </c>
      <c r="M297" s="56">
        <f t="shared" si="22"/>
        <v>0</v>
      </c>
      <c r="N297" s="55">
        <f t="shared" si="23"/>
        <v>4009</v>
      </c>
      <c r="O297" s="62">
        <f t="shared" si="24"/>
        <v>0</v>
      </c>
      <c r="P297"/>
      <c r="Q297"/>
      <c r="R297" s="194"/>
    </row>
    <row r="298" spans="1:18" s="52" customFormat="1" x14ac:dyDescent="0.25">
      <c r="C298" s="61" t="s">
        <v>272</v>
      </c>
      <c r="D298" s="54" t="s">
        <v>245</v>
      </c>
      <c r="E298" s="54" t="s">
        <v>1991</v>
      </c>
      <c r="F298" s="54" t="s">
        <v>13</v>
      </c>
      <c r="G298" s="54">
        <v>1</v>
      </c>
      <c r="H298" s="56">
        <v>9.08</v>
      </c>
      <c r="I298" s="57">
        <v>0.06</v>
      </c>
      <c r="J298" s="58"/>
      <c r="K298" s="59">
        <v>4009</v>
      </c>
      <c r="L298" s="59">
        <f t="shared" si="21"/>
        <v>0</v>
      </c>
      <c r="M298" s="56">
        <f t="shared" si="22"/>
        <v>0</v>
      </c>
      <c r="N298" s="55">
        <f t="shared" si="23"/>
        <v>4009</v>
      </c>
      <c r="O298" s="62">
        <f t="shared" si="24"/>
        <v>0</v>
      </c>
      <c r="P298"/>
      <c r="Q298"/>
      <c r="R298" s="194"/>
    </row>
    <row r="299" spans="1:18" s="52" customFormat="1" x14ac:dyDescent="0.25">
      <c r="C299" s="61" t="s">
        <v>273</v>
      </c>
      <c r="D299" s="54" t="s">
        <v>245</v>
      </c>
      <c r="E299" s="54" t="s">
        <v>1992</v>
      </c>
      <c r="F299" s="54" t="s">
        <v>227</v>
      </c>
      <c r="G299" s="54">
        <v>1</v>
      </c>
      <c r="H299" s="56">
        <v>11.14</v>
      </c>
      <c r="I299" s="57">
        <v>0.08</v>
      </c>
      <c r="J299" s="58"/>
      <c r="K299" s="59">
        <v>5562</v>
      </c>
      <c r="L299" s="59">
        <f t="shared" si="21"/>
        <v>0</v>
      </c>
      <c r="M299" s="56">
        <f t="shared" si="22"/>
        <v>0</v>
      </c>
      <c r="N299" s="55">
        <f t="shared" si="23"/>
        <v>5562</v>
      </c>
      <c r="O299" s="62">
        <f t="shared" si="24"/>
        <v>0</v>
      </c>
      <c r="P299"/>
      <c r="Q299"/>
      <c r="R299" s="194"/>
    </row>
    <row r="300" spans="1:18" s="52" customFormat="1" x14ac:dyDescent="0.25">
      <c r="C300" s="61" t="s">
        <v>274</v>
      </c>
      <c r="D300" s="54" t="s">
        <v>245</v>
      </c>
      <c r="E300" s="54" t="s">
        <v>1995</v>
      </c>
      <c r="F300" s="54" t="s">
        <v>227</v>
      </c>
      <c r="G300" s="54">
        <v>1</v>
      </c>
      <c r="H300" s="56">
        <v>13.22</v>
      </c>
      <c r="I300" s="57">
        <v>0.12</v>
      </c>
      <c r="J300" s="58"/>
      <c r="K300" s="59">
        <v>5562</v>
      </c>
      <c r="L300" s="59">
        <f t="shared" si="21"/>
        <v>0</v>
      </c>
      <c r="M300" s="56">
        <f t="shared" si="22"/>
        <v>0</v>
      </c>
      <c r="N300" s="55">
        <f t="shared" si="23"/>
        <v>5562</v>
      </c>
      <c r="O300" s="62">
        <f t="shared" si="24"/>
        <v>0</v>
      </c>
      <c r="P300"/>
      <c r="Q300"/>
      <c r="R300" s="194"/>
    </row>
    <row r="301" spans="1:18" s="52" customFormat="1" x14ac:dyDescent="0.25">
      <c r="C301" s="61" t="s">
        <v>275</v>
      </c>
      <c r="D301" s="54" t="s">
        <v>245</v>
      </c>
      <c r="E301" s="54" t="s">
        <v>1996</v>
      </c>
      <c r="F301" s="54" t="s">
        <v>227</v>
      </c>
      <c r="G301" s="54">
        <v>1</v>
      </c>
      <c r="H301" s="56">
        <v>15.07</v>
      </c>
      <c r="I301" s="57">
        <v>0.12</v>
      </c>
      <c r="J301" s="58"/>
      <c r="K301" s="59">
        <v>8743</v>
      </c>
      <c r="L301" s="59">
        <f t="shared" si="21"/>
        <v>0</v>
      </c>
      <c r="M301" s="56">
        <f t="shared" si="22"/>
        <v>0</v>
      </c>
      <c r="N301" s="55">
        <f t="shared" si="23"/>
        <v>8743</v>
      </c>
      <c r="O301" s="62">
        <f t="shared" si="24"/>
        <v>0</v>
      </c>
      <c r="P301"/>
      <c r="Q301"/>
      <c r="R301" s="194"/>
    </row>
    <row r="302" spans="1:18" s="52" customFormat="1" x14ac:dyDescent="0.25">
      <c r="A302" s="63" t="s">
        <v>277</v>
      </c>
      <c r="B302" s="63"/>
      <c r="C302" s="64"/>
      <c r="D302" s="65"/>
      <c r="E302" s="65"/>
      <c r="F302" s="65"/>
      <c r="G302" s="65"/>
      <c r="H302" s="66"/>
      <c r="I302" s="67"/>
      <c r="J302" s="68"/>
      <c r="K302" s="69"/>
      <c r="L302" s="69"/>
      <c r="M302" s="66"/>
      <c r="N302" s="82"/>
      <c r="O302" s="70"/>
      <c r="P302"/>
      <c r="Q302"/>
      <c r="R302" s="194"/>
    </row>
    <row r="303" spans="1:18" s="52" customFormat="1" x14ac:dyDescent="0.25">
      <c r="C303" s="61" t="s">
        <v>276</v>
      </c>
      <c r="D303" s="54" t="s">
        <v>277</v>
      </c>
      <c r="E303" s="54" t="s">
        <v>2507</v>
      </c>
      <c r="F303" s="54" t="s">
        <v>36</v>
      </c>
      <c r="G303" s="54">
        <v>300</v>
      </c>
      <c r="H303" s="56">
        <v>4.5999999999999996</v>
      </c>
      <c r="I303" s="57">
        <v>3.1199999999999999E-2</v>
      </c>
      <c r="J303" s="58"/>
      <c r="K303" s="59">
        <v>48</v>
      </c>
      <c r="L303" s="59">
        <f t="shared" si="21"/>
        <v>0</v>
      </c>
      <c r="M303" s="56">
        <f t="shared" si="22"/>
        <v>0</v>
      </c>
      <c r="N303" s="55">
        <f t="shared" si="23"/>
        <v>48</v>
      </c>
      <c r="O303" s="62">
        <f t="shared" si="24"/>
        <v>0</v>
      </c>
      <c r="P303"/>
      <c r="Q303"/>
      <c r="R303" s="194"/>
    </row>
    <row r="304" spans="1:18" s="52" customFormat="1" x14ac:dyDescent="0.25">
      <c r="C304" s="61" t="s">
        <v>278</v>
      </c>
      <c r="D304" s="54" t="s">
        <v>277</v>
      </c>
      <c r="E304" s="54" t="s">
        <v>2153</v>
      </c>
      <c r="F304" s="54" t="s">
        <v>36</v>
      </c>
      <c r="G304" s="54">
        <v>300</v>
      </c>
      <c r="H304" s="56">
        <v>6.42</v>
      </c>
      <c r="I304" s="57">
        <v>3.1199999999999999E-2</v>
      </c>
      <c r="J304" s="58"/>
      <c r="K304" s="59">
        <v>48</v>
      </c>
      <c r="L304" s="59">
        <f t="shared" si="21"/>
        <v>0</v>
      </c>
      <c r="M304" s="56">
        <f t="shared" si="22"/>
        <v>0</v>
      </c>
      <c r="N304" s="55">
        <f t="shared" si="23"/>
        <v>48</v>
      </c>
      <c r="O304" s="62">
        <f t="shared" si="24"/>
        <v>0</v>
      </c>
      <c r="P304"/>
      <c r="Q304"/>
      <c r="R304" s="194"/>
    </row>
    <row r="305" spans="3:18" s="52" customFormat="1" x14ac:dyDescent="0.25">
      <c r="C305" s="61" t="s">
        <v>279</v>
      </c>
      <c r="D305" s="54" t="s">
        <v>277</v>
      </c>
      <c r="E305" s="54" t="s">
        <v>2049</v>
      </c>
      <c r="F305" s="54" t="s">
        <v>36</v>
      </c>
      <c r="G305" s="54">
        <v>300</v>
      </c>
      <c r="H305" s="56">
        <v>6.39</v>
      </c>
      <c r="I305" s="57">
        <v>3.1199999999999999E-2</v>
      </c>
      <c r="J305" s="58"/>
      <c r="K305" s="59">
        <v>50</v>
      </c>
      <c r="L305" s="59">
        <f t="shared" si="21"/>
        <v>0</v>
      </c>
      <c r="M305" s="56">
        <f t="shared" si="22"/>
        <v>0</v>
      </c>
      <c r="N305" s="55">
        <f t="shared" si="23"/>
        <v>50</v>
      </c>
      <c r="O305" s="62">
        <f t="shared" si="24"/>
        <v>0</v>
      </c>
      <c r="P305"/>
      <c r="Q305"/>
      <c r="R305" s="194"/>
    </row>
    <row r="306" spans="3:18" s="52" customFormat="1" x14ac:dyDescent="0.25">
      <c r="C306" s="61" t="s">
        <v>280</v>
      </c>
      <c r="D306" s="54" t="s">
        <v>277</v>
      </c>
      <c r="E306" s="54" t="s">
        <v>2007</v>
      </c>
      <c r="F306" s="54" t="s">
        <v>13</v>
      </c>
      <c r="G306" s="54">
        <v>400</v>
      </c>
      <c r="H306" s="56">
        <v>7.3</v>
      </c>
      <c r="I306" s="57">
        <v>3.1199999999999999E-2</v>
      </c>
      <c r="J306" s="58"/>
      <c r="K306" s="59">
        <v>50</v>
      </c>
      <c r="L306" s="59">
        <f t="shared" si="21"/>
        <v>0</v>
      </c>
      <c r="M306" s="56">
        <f t="shared" si="22"/>
        <v>0</v>
      </c>
      <c r="N306" s="55">
        <f t="shared" si="23"/>
        <v>50</v>
      </c>
      <c r="O306" s="62">
        <f t="shared" si="24"/>
        <v>0</v>
      </c>
      <c r="P306"/>
      <c r="Q306"/>
      <c r="R306" s="194"/>
    </row>
    <row r="307" spans="3:18" s="52" customFormat="1" x14ac:dyDescent="0.25">
      <c r="C307" s="61" t="s">
        <v>281</v>
      </c>
      <c r="D307" s="54" t="s">
        <v>277</v>
      </c>
      <c r="E307" s="54" t="s">
        <v>2008</v>
      </c>
      <c r="F307" s="54" t="s">
        <v>36</v>
      </c>
      <c r="G307" s="54">
        <v>400</v>
      </c>
      <c r="H307" s="56">
        <v>9.94</v>
      </c>
      <c r="I307" s="57">
        <v>3.1199999999999999E-2</v>
      </c>
      <c r="J307" s="58"/>
      <c r="K307" s="59">
        <v>55</v>
      </c>
      <c r="L307" s="59">
        <f t="shared" si="21"/>
        <v>0</v>
      </c>
      <c r="M307" s="56">
        <f t="shared" si="22"/>
        <v>0</v>
      </c>
      <c r="N307" s="55">
        <f t="shared" si="23"/>
        <v>55</v>
      </c>
      <c r="O307" s="62">
        <f t="shared" si="24"/>
        <v>0</v>
      </c>
      <c r="P307"/>
      <c r="Q307"/>
      <c r="R307" s="194"/>
    </row>
    <row r="308" spans="3:18" s="52" customFormat="1" x14ac:dyDescent="0.25">
      <c r="C308" s="61" t="s">
        <v>282</v>
      </c>
      <c r="D308" s="54" t="s">
        <v>277</v>
      </c>
      <c r="E308" s="54" t="s">
        <v>2244</v>
      </c>
      <c r="F308" s="54" t="s">
        <v>36</v>
      </c>
      <c r="G308" s="54">
        <v>300</v>
      </c>
      <c r="H308" s="56">
        <v>9.61</v>
      </c>
      <c r="I308" s="57">
        <v>3.1199999999999999E-2</v>
      </c>
      <c r="J308" s="58"/>
      <c r="K308" s="59">
        <v>55</v>
      </c>
      <c r="L308" s="59">
        <f t="shared" si="21"/>
        <v>0</v>
      </c>
      <c r="M308" s="56">
        <f t="shared" si="22"/>
        <v>0</v>
      </c>
      <c r="N308" s="55">
        <f t="shared" si="23"/>
        <v>55</v>
      </c>
      <c r="O308" s="62">
        <f t="shared" si="24"/>
        <v>0</v>
      </c>
      <c r="P308"/>
      <c r="Q308"/>
      <c r="R308" s="194"/>
    </row>
    <row r="309" spans="3:18" s="52" customFormat="1" x14ac:dyDescent="0.25">
      <c r="C309" s="61" t="s">
        <v>283</v>
      </c>
      <c r="D309" s="54" t="s">
        <v>277</v>
      </c>
      <c r="E309" s="54" t="s">
        <v>2051</v>
      </c>
      <c r="F309" s="54" t="s">
        <v>36</v>
      </c>
      <c r="G309" s="54">
        <v>300</v>
      </c>
      <c r="H309" s="56">
        <v>12.48</v>
      </c>
      <c r="I309" s="57">
        <v>4.2000000000000003E-2</v>
      </c>
      <c r="J309" s="58"/>
      <c r="K309" s="59">
        <v>63</v>
      </c>
      <c r="L309" s="59">
        <f t="shared" si="21"/>
        <v>0</v>
      </c>
      <c r="M309" s="56">
        <f t="shared" si="22"/>
        <v>0</v>
      </c>
      <c r="N309" s="55">
        <f t="shared" si="23"/>
        <v>63</v>
      </c>
      <c r="O309" s="62">
        <f t="shared" si="24"/>
        <v>0</v>
      </c>
      <c r="P309"/>
      <c r="Q309"/>
      <c r="R309" s="194"/>
    </row>
    <row r="310" spans="3:18" s="52" customFormat="1" x14ac:dyDescent="0.25">
      <c r="C310" s="61" t="s">
        <v>284</v>
      </c>
      <c r="D310" s="54" t="s">
        <v>277</v>
      </c>
      <c r="E310" s="54" t="s">
        <v>2158</v>
      </c>
      <c r="F310" s="54" t="s">
        <v>36</v>
      </c>
      <c r="G310" s="54">
        <v>300</v>
      </c>
      <c r="H310" s="56">
        <v>13.62</v>
      </c>
      <c r="I310" s="57">
        <v>5.6800000000000003E-2</v>
      </c>
      <c r="J310" s="58"/>
      <c r="K310" s="59">
        <v>66</v>
      </c>
      <c r="L310" s="59">
        <f t="shared" si="21"/>
        <v>0</v>
      </c>
      <c r="M310" s="56">
        <f t="shared" si="22"/>
        <v>0</v>
      </c>
      <c r="N310" s="55">
        <f t="shared" si="23"/>
        <v>66</v>
      </c>
      <c r="O310" s="62">
        <f t="shared" si="24"/>
        <v>0</v>
      </c>
      <c r="P310"/>
      <c r="Q310"/>
      <c r="R310" s="194"/>
    </row>
    <row r="311" spans="3:18" s="52" customFormat="1" x14ac:dyDescent="0.25">
      <c r="C311" s="61" t="s">
        <v>285</v>
      </c>
      <c r="D311" s="54" t="s">
        <v>277</v>
      </c>
      <c r="E311" s="54" t="s">
        <v>2508</v>
      </c>
      <c r="F311" s="54" t="s">
        <v>36</v>
      </c>
      <c r="G311" s="54">
        <v>300</v>
      </c>
      <c r="H311" s="56">
        <v>18.62</v>
      </c>
      <c r="I311" s="57">
        <v>5.6800000000000003E-2</v>
      </c>
      <c r="J311" s="58"/>
      <c r="K311" s="59">
        <v>61</v>
      </c>
      <c r="L311" s="59">
        <f t="shared" si="21"/>
        <v>0</v>
      </c>
      <c r="M311" s="56">
        <f t="shared" si="22"/>
        <v>0</v>
      </c>
      <c r="N311" s="55">
        <f t="shared" si="23"/>
        <v>61</v>
      </c>
      <c r="O311" s="62">
        <f t="shared" si="24"/>
        <v>0</v>
      </c>
      <c r="P311"/>
      <c r="Q311"/>
      <c r="R311" s="194"/>
    </row>
    <row r="312" spans="3:18" s="52" customFormat="1" x14ac:dyDescent="0.25">
      <c r="C312" s="61" t="s">
        <v>286</v>
      </c>
      <c r="D312" s="54" t="s">
        <v>277</v>
      </c>
      <c r="E312" s="54" t="s">
        <v>2306</v>
      </c>
      <c r="F312" s="54" t="s">
        <v>36</v>
      </c>
      <c r="G312" s="54">
        <v>300</v>
      </c>
      <c r="H312" s="56">
        <v>14.85</v>
      </c>
      <c r="I312" s="57">
        <v>5.6800000000000003E-2</v>
      </c>
      <c r="J312" s="58"/>
      <c r="K312" s="59">
        <v>61</v>
      </c>
      <c r="L312" s="59">
        <f t="shared" si="21"/>
        <v>0</v>
      </c>
      <c r="M312" s="56">
        <f t="shared" si="22"/>
        <v>0</v>
      </c>
      <c r="N312" s="55">
        <f t="shared" si="23"/>
        <v>61</v>
      </c>
      <c r="O312" s="62">
        <f t="shared" si="24"/>
        <v>0</v>
      </c>
      <c r="P312"/>
      <c r="Q312"/>
      <c r="R312" s="194"/>
    </row>
    <row r="313" spans="3:18" s="52" customFormat="1" x14ac:dyDescent="0.25">
      <c r="C313" s="61" t="s">
        <v>287</v>
      </c>
      <c r="D313" s="54" t="s">
        <v>277</v>
      </c>
      <c r="E313" s="54" t="s">
        <v>2160</v>
      </c>
      <c r="F313" s="54" t="s">
        <v>36</v>
      </c>
      <c r="G313" s="54">
        <v>200</v>
      </c>
      <c r="H313" s="56">
        <v>16.12</v>
      </c>
      <c r="I313" s="57">
        <v>4.2000000000000003E-2</v>
      </c>
      <c r="J313" s="58"/>
      <c r="K313" s="59">
        <v>82</v>
      </c>
      <c r="L313" s="59">
        <f t="shared" si="21"/>
        <v>0</v>
      </c>
      <c r="M313" s="56">
        <f t="shared" si="22"/>
        <v>0</v>
      </c>
      <c r="N313" s="55">
        <f t="shared" si="23"/>
        <v>82</v>
      </c>
      <c r="O313" s="62">
        <f t="shared" si="24"/>
        <v>0</v>
      </c>
      <c r="P313"/>
      <c r="Q313"/>
      <c r="R313" s="194"/>
    </row>
    <row r="314" spans="3:18" s="52" customFormat="1" x14ac:dyDescent="0.25">
      <c r="C314" s="61" t="s">
        <v>288</v>
      </c>
      <c r="D314" s="54" t="s">
        <v>277</v>
      </c>
      <c r="E314" s="54" t="s">
        <v>2054</v>
      </c>
      <c r="F314" s="54" t="s">
        <v>36</v>
      </c>
      <c r="G314" s="54">
        <v>200</v>
      </c>
      <c r="H314" s="56">
        <v>15.75</v>
      </c>
      <c r="I314" s="57">
        <v>4.2000000000000003E-2</v>
      </c>
      <c r="J314" s="58"/>
      <c r="K314" s="59">
        <v>84</v>
      </c>
      <c r="L314" s="59">
        <f t="shared" si="21"/>
        <v>0</v>
      </c>
      <c r="M314" s="56">
        <f t="shared" si="22"/>
        <v>0</v>
      </c>
      <c r="N314" s="55">
        <f t="shared" si="23"/>
        <v>84</v>
      </c>
      <c r="O314" s="62">
        <f t="shared" si="24"/>
        <v>0</v>
      </c>
      <c r="P314"/>
      <c r="Q314"/>
      <c r="R314" s="194"/>
    </row>
    <row r="315" spans="3:18" s="52" customFormat="1" x14ac:dyDescent="0.25">
      <c r="C315" s="61" t="s">
        <v>289</v>
      </c>
      <c r="D315" s="54" t="s">
        <v>277</v>
      </c>
      <c r="E315" s="54" t="s">
        <v>2509</v>
      </c>
      <c r="F315" s="54" t="s">
        <v>36</v>
      </c>
      <c r="G315" s="54">
        <v>200</v>
      </c>
      <c r="H315" s="56">
        <v>18.66</v>
      </c>
      <c r="I315" s="57">
        <v>5.6800000000000003E-2</v>
      </c>
      <c r="J315" s="58"/>
      <c r="K315" s="59">
        <v>89</v>
      </c>
      <c r="L315" s="59">
        <f t="shared" si="21"/>
        <v>0</v>
      </c>
      <c r="M315" s="56">
        <f t="shared" si="22"/>
        <v>0</v>
      </c>
      <c r="N315" s="55">
        <f t="shared" si="23"/>
        <v>89</v>
      </c>
      <c r="O315" s="62">
        <f t="shared" si="24"/>
        <v>0</v>
      </c>
      <c r="P315"/>
      <c r="Q315"/>
      <c r="R315" s="194"/>
    </row>
    <row r="316" spans="3:18" s="52" customFormat="1" x14ac:dyDescent="0.25">
      <c r="C316" s="61" t="s">
        <v>290</v>
      </c>
      <c r="D316" s="54" t="s">
        <v>277</v>
      </c>
      <c r="E316" s="54" t="s">
        <v>2016</v>
      </c>
      <c r="F316" s="54" t="s">
        <v>13</v>
      </c>
      <c r="G316" s="54">
        <v>100</v>
      </c>
      <c r="H316" s="56">
        <v>10.65</v>
      </c>
      <c r="I316" s="57">
        <v>4.2000000000000003E-2</v>
      </c>
      <c r="J316" s="58"/>
      <c r="K316" s="59">
        <v>141</v>
      </c>
      <c r="L316" s="59">
        <f t="shared" si="21"/>
        <v>0</v>
      </c>
      <c r="M316" s="56">
        <f t="shared" si="22"/>
        <v>0</v>
      </c>
      <c r="N316" s="55">
        <f t="shared" si="23"/>
        <v>141</v>
      </c>
      <c r="O316" s="62">
        <f t="shared" si="24"/>
        <v>0</v>
      </c>
      <c r="P316"/>
      <c r="Q316"/>
      <c r="R316" s="194"/>
    </row>
    <row r="317" spans="3:18" s="52" customFormat="1" x14ac:dyDescent="0.25">
      <c r="C317" s="61" t="s">
        <v>291</v>
      </c>
      <c r="D317" s="54" t="s">
        <v>277</v>
      </c>
      <c r="E317" s="54" t="s">
        <v>2017</v>
      </c>
      <c r="F317" s="54" t="s">
        <v>36</v>
      </c>
      <c r="G317" s="54">
        <v>100</v>
      </c>
      <c r="H317" s="56">
        <v>11.24</v>
      </c>
      <c r="I317" s="57">
        <v>4.2000000000000003E-2</v>
      </c>
      <c r="J317" s="58"/>
      <c r="K317" s="59">
        <v>141</v>
      </c>
      <c r="L317" s="59">
        <f t="shared" si="21"/>
        <v>0</v>
      </c>
      <c r="M317" s="56">
        <f t="shared" si="22"/>
        <v>0</v>
      </c>
      <c r="N317" s="55">
        <f t="shared" si="23"/>
        <v>141</v>
      </c>
      <c r="O317" s="62">
        <f t="shared" si="24"/>
        <v>0</v>
      </c>
      <c r="P317"/>
      <c r="Q317"/>
      <c r="R317" s="194"/>
    </row>
    <row r="318" spans="3:18" s="52" customFormat="1" x14ac:dyDescent="0.25">
      <c r="C318" s="61" t="s">
        <v>292</v>
      </c>
      <c r="D318" s="54" t="s">
        <v>277</v>
      </c>
      <c r="E318" s="54" t="s">
        <v>2161</v>
      </c>
      <c r="F318" s="54" t="s">
        <v>36</v>
      </c>
      <c r="G318" s="54">
        <v>100</v>
      </c>
      <c r="H318" s="56">
        <v>14.17</v>
      </c>
      <c r="I318" s="57">
        <v>4.2000000000000003E-2</v>
      </c>
      <c r="J318" s="58"/>
      <c r="K318" s="59">
        <v>141</v>
      </c>
      <c r="L318" s="59">
        <f t="shared" si="21"/>
        <v>0</v>
      </c>
      <c r="M318" s="56">
        <f t="shared" si="22"/>
        <v>0</v>
      </c>
      <c r="N318" s="55">
        <f t="shared" si="23"/>
        <v>141</v>
      </c>
      <c r="O318" s="62">
        <f t="shared" si="24"/>
        <v>0</v>
      </c>
      <c r="P318"/>
      <c r="Q318"/>
      <c r="R318" s="194"/>
    </row>
    <row r="319" spans="3:18" s="52" customFormat="1" x14ac:dyDescent="0.25">
      <c r="C319" s="61" t="s">
        <v>293</v>
      </c>
      <c r="D319" s="54" t="s">
        <v>277</v>
      </c>
      <c r="E319" s="54" t="s">
        <v>2510</v>
      </c>
      <c r="F319" s="54" t="s">
        <v>36</v>
      </c>
      <c r="G319" s="54">
        <v>100</v>
      </c>
      <c r="H319" s="56">
        <v>14.15</v>
      </c>
      <c r="I319" s="57">
        <v>5.6800000000000003E-2</v>
      </c>
      <c r="J319" s="58"/>
      <c r="K319" s="59">
        <v>151</v>
      </c>
      <c r="L319" s="59">
        <f t="shared" si="21"/>
        <v>0</v>
      </c>
      <c r="M319" s="56">
        <f t="shared" si="22"/>
        <v>0</v>
      </c>
      <c r="N319" s="55">
        <f t="shared" si="23"/>
        <v>151</v>
      </c>
      <c r="O319" s="62">
        <f t="shared" si="24"/>
        <v>0</v>
      </c>
      <c r="P319"/>
      <c r="Q319"/>
      <c r="R319" s="194"/>
    </row>
    <row r="320" spans="3:18" s="52" customFormat="1" x14ac:dyDescent="0.25">
      <c r="C320" s="61" t="s">
        <v>294</v>
      </c>
      <c r="D320" s="54" t="s">
        <v>277</v>
      </c>
      <c r="E320" s="54" t="s">
        <v>2004</v>
      </c>
      <c r="F320" s="54" t="s">
        <v>13</v>
      </c>
      <c r="G320" s="54">
        <v>75</v>
      </c>
      <c r="H320" s="56">
        <v>9.6300000000000008</v>
      </c>
      <c r="I320" s="57">
        <v>4.2000000000000003E-2</v>
      </c>
      <c r="J320" s="58"/>
      <c r="K320" s="59">
        <v>207</v>
      </c>
      <c r="L320" s="59">
        <f t="shared" si="21"/>
        <v>0</v>
      </c>
      <c r="M320" s="56">
        <f t="shared" si="22"/>
        <v>0</v>
      </c>
      <c r="N320" s="55">
        <f t="shared" si="23"/>
        <v>207</v>
      </c>
      <c r="O320" s="62">
        <f t="shared" si="24"/>
        <v>0</v>
      </c>
      <c r="P320"/>
      <c r="Q320"/>
      <c r="R320" s="194"/>
    </row>
    <row r="321" spans="3:18" s="52" customFormat="1" x14ac:dyDescent="0.25">
      <c r="C321" s="61" t="s">
        <v>295</v>
      </c>
      <c r="D321" s="54" t="s">
        <v>277</v>
      </c>
      <c r="E321" s="54" t="s">
        <v>2005</v>
      </c>
      <c r="F321" s="54" t="s">
        <v>263</v>
      </c>
      <c r="G321" s="54">
        <v>75</v>
      </c>
      <c r="H321" s="56">
        <v>11.09</v>
      </c>
      <c r="I321" s="57">
        <v>4.2000000000000003E-2</v>
      </c>
      <c r="J321" s="58"/>
      <c r="K321" s="59">
        <v>207</v>
      </c>
      <c r="L321" s="59">
        <f t="shared" si="21"/>
        <v>0</v>
      </c>
      <c r="M321" s="56">
        <f t="shared" si="22"/>
        <v>0</v>
      </c>
      <c r="N321" s="55">
        <f t="shared" si="23"/>
        <v>207</v>
      </c>
      <c r="O321" s="62">
        <f t="shared" si="24"/>
        <v>0</v>
      </c>
      <c r="P321"/>
      <c r="Q321"/>
      <c r="R321" s="194"/>
    </row>
    <row r="322" spans="3:18" s="52" customFormat="1" x14ac:dyDescent="0.25">
      <c r="C322" s="61" t="s">
        <v>296</v>
      </c>
      <c r="D322" s="54" t="s">
        <v>277</v>
      </c>
      <c r="E322" s="54" t="s">
        <v>2018</v>
      </c>
      <c r="F322" s="54" t="s">
        <v>36</v>
      </c>
      <c r="G322" s="54">
        <v>75</v>
      </c>
      <c r="H322" s="56">
        <v>13.26</v>
      </c>
      <c r="I322" s="57">
        <v>4.2000000000000003E-2</v>
      </c>
      <c r="J322" s="58"/>
      <c r="K322" s="59">
        <v>207</v>
      </c>
      <c r="L322" s="59">
        <f t="shared" si="21"/>
        <v>0</v>
      </c>
      <c r="M322" s="56">
        <f t="shared" si="22"/>
        <v>0</v>
      </c>
      <c r="N322" s="55">
        <f t="shared" si="23"/>
        <v>207</v>
      </c>
      <c r="O322" s="62">
        <f t="shared" si="24"/>
        <v>0</v>
      </c>
      <c r="P322"/>
      <c r="Q322"/>
      <c r="R322" s="194"/>
    </row>
    <row r="323" spans="3:18" s="52" customFormat="1" x14ac:dyDescent="0.25">
      <c r="C323" s="61" t="s">
        <v>297</v>
      </c>
      <c r="D323" s="54" t="s">
        <v>277</v>
      </c>
      <c r="E323" s="54" t="s">
        <v>2246</v>
      </c>
      <c r="F323" s="54" t="s">
        <v>36</v>
      </c>
      <c r="G323" s="54">
        <v>80</v>
      </c>
      <c r="H323" s="56">
        <v>15.88</v>
      </c>
      <c r="I323" s="57">
        <v>5.6800000000000003E-2</v>
      </c>
      <c r="J323" s="58"/>
      <c r="K323" s="59">
        <v>217</v>
      </c>
      <c r="L323" s="59">
        <f t="shared" si="21"/>
        <v>0</v>
      </c>
      <c r="M323" s="56">
        <f t="shared" si="22"/>
        <v>0</v>
      </c>
      <c r="N323" s="55">
        <f t="shared" si="23"/>
        <v>217</v>
      </c>
      <c r="O323" s="62">
        <f t="shared" si="24"/>
        <v>0</v>
      </c>
      <c r="P323"/>
      <c r="Q323"/>
      <c r="R323" s="194"/>
    </row>
    <row r="324" spans="3:18" s="52" customFormat="1" x14ac:dyDescent="0.25">
      <c r="C324" s="61" t="s">
        <v>298</v>
      </c>
      <c r="D324" s="54" t="s">
        <v>277</v>
      </c>
      <c r="E324" s="54" t="s">
        <v>2511</v>
      </c>
      <c r="F324" s="54" t="s">
        <v>36</v>
      </c>
      <c r="G324" s="54">
        <v>65</v>
      </c>
      <c r="H324" s="56">
        <v>14.41</v>
      </c>
      <c r="I324" s="57">
        <v>5.6800000000000003E-2</v>
      </c>
      <c r="J324" s="58"/>
      <c r="K324" s="59">
        <v>290</v>
      </c>
      <c r="L324" s="59">
        <f t="shared" si="21"/>
        <v>0</v>
      </c>
      <c r="M324" s="56">
        <f t="shared" si="22"/>
        <v>0</v>
      </c>
      <c r="N324" s="55">
        <f t="shared" si="23"/>
        <v>290</v>
      </c>
      <c r="O324" s="62">
        <f t="shared" si="24"/>
        <v>0</v>
      </c>
      <c r="P324"/>
      <c r="Q324"/>
      <c r="R324" s="194"/>
    </row>
    <row r="325" spans="3:18" s="52" customFormat="1" x14ac:dyDescent="0.25">
      <c r="C325" s="61" t="s">
        <v>299</v>
      </c>
      <c r="D325" s="54" t="s">
        <v>277</v>
      </c>
      <c r="E325" s="54" t="s">
        <v>2512</v>
      </c>
      <c r="F325" s="54" t="s">
        <v>13</v>
      </c>
      <c r="G325" s="54">
        <v>45</v>
      </c>
      <c r="H325" s="56">
        <v>11.33</v>
      </c>
      <c r="I325" s="57">
        <v>4.2000000000000003E-2</v>
      </c>
      <c r="J325" s="58"/>
      <c r="K325" s="59">
        <v>355</v>
      </c>
      <c r="L325" s="59">
        <f t="shared" si="21"/>
        <v>0</v>
      </c>
      <c r="M325" s="56">
        <f t="shared" si="22"/>
        <v>0</v>
      </c>
      <c r="N325" s="55">
        <f t="shared" si="23"/>
        <v>355</v>
      </c>
      <c r="O325" s="62">
        <f t="shared" si="24"/>
        <v>0</v>
      </c>
      <c r="P325"/>
      <c r="Q325"/>
      <c r="R325" s="194"/>
    </row>
    <row r="326" spans="3:18" s="52" customFormat="1" x14ac:dyDescent="0.25">
      <c r="C326" s="61" t="s">
        <v>300</v>
      </c>
      <c r="D326" s="54" t="s">
        <v>277</v>
      </c>
      <c r="E326" s="54" t="s">
        <v>2020</v>
      </c>
      <c r="F326" s="54" t="s">
        <v>36</v>
      </c>
      <c r="G326" s="54">
        <v>55</v>
      </c>
      <c r="H326" s="56">
        <v>15.06</v>
      </c>
      <c r="I326" s="57">
        <v>5.6800000000000003E-2</v>
      </c>
      <c r="J326" s="58"/>
      <c r="K326" s="59">
        <v>355</v>
      </c>
      <c r="L326" s="59">
        <f t="shared" si="21"/>
        <v>0</v>
      </c>
      <c r="M326" s="56">
        <f t="shared" si="22"/>
        <v>0</v>
      </c>
      <c r="N326" s="55">
        <f t="shared" si="23"/>
        <v>355</v>
      </c>
      <c r="O326" s="62">
        <f t="shared" si="24"/>
        <v>0</v>
      </c>
      <c r="P326"/>
      <c r="Q326"/>
      <c r="R326" s="194"/>
    </row>
    <row r="327" spans="3:18" s="52" customFormat="1" x14ac:dyDescent="0.25">
      <c r="C327" s="61" t="s">
        <v>301</v>
      </c>
      <c r="D327" s="54" t="s">
        <v>277</v>
      </c>
      <c r="E327" s="54" t="s">
        <v>2247</v>
      </c>
      <c r="F327" s="54" t="s">
        <v>36</v>
      </c>
      <c r="G327" s="54">
        <v>36</v>
      </c>
      <c r="H327" s="56">
        <v>12.45</v>
      </c>
      <c r="I327" s="57">
        <v>4.2000000000000003E-2</v>
      </c>
      <c r="J327" s="58"/>
      <c r="K327" s="59">
        <v>385</v>
      </c>
      <c r="L327" s="59">
        <f t="shared" si="21"/>
        <v>0</v>
      </c>
      <c r="M327" s="56">
        <f t="shared" si="22"/>
        <v>0</v>
      </c>
      <c r="N327" s="55">
        <f t="shared" si="23"/>
        <v>385</v>
      </c>
      <c r="O327" s="62">
        <f t="shared" si="24"/>
        <v>0</v>
      </c>
      <c r="P327"/>
      <c r="Q327"/>
      <c r="R327" s="194"/>
    </row>
    <row r="328" spans="3:18" s="52" customFormat="1" x14ac:dyDescent="0.25">
      <c r="C328" s="61" t="s">
        <v>302</v>
      </c>
      <c r="D328" s="54" t="s">
        <v>277</v>
      </c>
      <c r="E328" s="54" t="s">
        <v>2513</v>
      </c>
      <c r="F328" s="54" t="s">
        <v>36</v>
      </c>
      <c r="G328" s="54">
        <v>25</v>
      </c>
      <c r="H328" s="56">
        <v>12.29</v>
      </c>
      <c r="I328" s="57">
        <v>4.2000000000000003E-2</v>
      </c>
      <c r="J328" s="58"/>
      <c r="K328" s="59">
        <v>603</v>
      </c>
      <c r="L328" s="59">
        <f t="shared" si="21"/>
        <v>0</v>
      </c>
      <c r="M328" s="56">
        <f t="shared" si="22"/>
        <v>0</v>
      </c>
      <c r="N328" s="55">
        <f t="shared" si="23"/>
        <v>603</v>
      </c>
      <c r="O328" s="62">
        <f t="shared" si="24"/>
        <v>0</v>
      </c>
      <c r="P328"/>
      <c r="Q328"/>
      <c r="R328" s="194"/>
    </row>
    <row r="329" spans="3:18" s="52" customFormat="1" x14ac:dyDescent="0.25">
      <c r="C329" s="61" t="s">
        <v>303</v>
      </c>
      <c r="D329" s="54" t="s">
        <v>277</v>
      </c>
      <c r="E329" s="54" t="s">
        <v>2514</v>
      </c>
      <c r="F329" s="54" t="s">
        <v>13</v>
      </c>
      <c r="G329" s="54">
        <v>24</v>
      </c>
      <c r="H329" s="56">
        <v>9.11</v>
      </c>
      <c r="I329" s="57">
        <v>4.2000000000000003E-2</v>
      </c>
      <c r="J329" s="58"/>
      <c r="K329" s="59">
        <v>603</v>
      </c>
      <c r="L329" s="59">
        <f t="shared" si="21"/>
        <v>0</v>
      </c>
      <c r="M329" s="56">
        <f t="shared" si="22"/>
        <v>0</v>
      </c>
      <c r="N329" s="55">
        <f t="shared" si="23"/>
        <v>603</v>
      </c>
      <c r="O329" s="62">
        <f t="shared" si="24"/>
        <v>0</v>
      </c>
      <c r="P329"/>
      <c r="Q329"/>
      <c r="R329" s="194"/>
    </row>
    <row r="330" spans="3:18" s="52" customFormat="1" x14ac:dyDescent="0.25">
      <c r="C330" s="61" t="s">
        <v>304</v>
      </c>
      <c r="D330" s="54" t="s">
        <v>277</v>
      </c>
      <c r="E330" s="54" t="s">
        <v>2024</v>
      </c>
      <c r="F330" s="54" t="s">
        <v>36</v>
      </c>
      <c r="G330" s="54">
        <v>32</v>
      </c>
      <c r="H330" s="56">
        <v>16.16</v>
      </c>
      <c r="I330" s="57">
        <v>5.6800000000000003E-2</v>
      </c>
      <c r="J330" s="58"/>
      <c r="K330" s="59">
        <v>569</v>
      </c>
      <c r="L330" s="59">
        <f t="shared" ref="L330:L393" si="25">$K330*$J330</f>
        <v>0</v>
      </c>
      <c r="M330" s="56">
        <f t="shared" ref="M330:M393" si="26">$M$3</f>
        <v>0</v>
      </c>
      <c r="N330" s="55">
        <f t="shared" ref="N330:N393" si="27">$K330-($K330/100*$M330)</f>
        <v>569</v>
      </c>
      <c r="O330" s="62">
        <f t="shared" ref="O330:O393" si="28">L330-(L330/100*M330)</f>
        <v>0</v>
      </c>
      <c r="P330"/>
      <c r="Q330"/>
      <c r="R330" s="194"/>
    </row>
    <row r="331" spans="3:18" s="52" customFormat="1" x14ac:dyDescent="0.25">
      <c r="C331" s="61" t="s">
        <v>305</v>
      </c>
      <c r="D331" s="54" t="s">
        <v>277</v>
      </c>
      <c r="E331" s="54" t="s">
        <v>2025</v>
      </c>
      <c r="F331" s="54" t="s">
        <v>36</v>
      </c>
      <c r="G331" s="54">
        <v>27</v>
      </c>
      <c r="H331" s="56">
        <v>15.01</v>
      </c>
      <c r="I331" s="57">
        <v>5.6800000000000003E-2</v>
      </c>
      <c r="J331" s="58"/>
      <c r="K331" s="59">
        <v>603</v>
      </c>
      <c r="L331" s="59">
        <f t="shared" si="25"/>
        <v>0</v>
      </c>
      <c r="M331" s="56">
        <f t="shared" si="26"/>
        <v>0</v>
      </c>
      <c r="N331" s="55">
        <f t="shared" si="27"/>
        <v>603</v>
      </c>
      <c r="O331" s="62">
        <f t="shared" si="28"/>
        <v>0</v>
      </c>
      <c r="P331"/>
      <c r="Q331"/>
      <c r="R331" s="194"/>
    </row>
    <row r="332" spans="3:18" s="52" customFormat="1" x14ac:dyDescent="0.25">
      <c r="C332" s="61" t="s">
        <v>306</v>
      </c>
      <c r="D332" s="54" t="s">
        <v>277</v>
      </c>
      <c r="E332" s="54" t="s">
        <v>2515</v>
      </c>
      <c r="F332" s="54" t="s">
        <v>36</v>
      </c>
      <c r="G332" s="54">
        <v>24</v>
      </c>
      <c r="H332" s="56">
        <v>14.07</v>
      </c>
      <c r="I332" s="57">
        <v>5.6800000000000003E-2</v>
      </c>
      <c r="J332" s="58"/>
      <c r="K332" s="59">
        <v>882</v>
      </c>
      <c r="L332" s="59">
        <f t="shared" si="25"/>
        <v>0</v>
      </c>
      <c r="M332" s="56">
        <f t="shared" si="26"/>
        <v>0</v>
      </c>
      <c r="N332" s="55">
        <f t="shared" si="27"/>
        <v>882</v>
      </c>
      <c r="O332" s="62">
        <f t="shared" si="28"/>
        <v>0</v>
      </c>
      <c r="P332"/>
      <c r="Q332"/>
      <c r="R332" s="194"/>
    </row>
    <row r="333" spans="3:18" s="52" customFormat="1" x14ac:dyDescent="0.25">
      <c r="C333" s="61" t="s">
        <v>307</v>
      </c>
      <c r="D333" s="54" t="s">
        <v>277</v>
      </c>
      <c r="E333" s="54" t="s">
        <v>2027</v>
      </c>
      <c r="F333" s="54" t="s">
        <v>36</v>
      </c>
      <c r="G333" s="54">
        <v>24</v>
      </c>
      <c r="H333" s="56">
        <v>16.239999999999998</v>
      </c>
      <c r="I333" s="57">
        <v>5.6800000000000003E-2</v>
      </c>
      <c r="J333" s="58"/>
      <c r="K333" s="59">
        <v>835</v>
      </c>
      <c r="L333" s="59">
        <f t="shared" si="25"/>
        <v>0</v>
      </c>
      <c r="M333" s="56">
        <f t="shared" si="26"/>
        <v>0</v>
      </c>
      <c r="N333" s="55">
        <f t="shared" si="27"/>
        <v>835</v>
      </c>
      <c r="O333" s="62">
        <f t="shared" si="28"/>
        <v>0</v>
      </c>
      <c r="P333"/>
      <c r="Q333"/>
      <c r="R333" s="194"/>
    </row>
    <row r="334" spans="3:18" s="52" customFormat="1" x14ac:dyDescent="0.25">
      <c r="C334" s="61" t="s">
        <v>308</v>
      </c>
      <c r="D334" s="54" t="s">
        <v>277</v>
      </c>
      <c r="E334" s="54" t="s">
        <v>2516</v>
      </c>
      <c r="F334" s="54" t="s">
        <v>36</v>
      </c>
      <c r="G334" s="54">
        <v>18</v>
      </c>
      <c r="H334" s="56">
        <v>10.55</v>
      </c>
      <c r="I334" s="57">
        <v>5.6800000000000003E-2</v>
      </c>
      <c r="J334" s="58"/>
      <c r="K334" s="59">
        <v>1055</v>
      </c>
      <c r="L334" s="59">
        <f t="shared" si="25"/>
        <v>0</v>
      </c>
      <c r="M334" s="56">
        <f t="shared" si="26"/>
        <v>0</v>
      </c>
      <c r="N334" s="55">
        <f t="shared" si="27"/>
        <v>1055</v>
      </c>
      <c r="O334" s="62">
        <f t="shared" si="28"/>
        <v>0</v>
      </c>
      <c r="P334"/>
      <c r="Q334"/>
      <c r="R334" s="194"/>
    </row>
    <row r="335" spans="3:18" s="52" customFormat="1" x14ac:dyDescent="0.25">
      <c r="C335" s="61" t="s">
        <v>309</v>
      </c>
      <c r="D335" s="54" t="s">
        <v>277</v>
      </c>
      <c r="E335" s="54" t="s">
        <v>2517</v>
      </c>
      <c r="F335" s="54" t="s">
        <v>36</v>
      </c>
      <c r="G335" s="54">
        <v>12</v>
      </c>
      <c r="H335" s="56">
        <v>10.95</v>
      </c>
      <c r="I335" s="57">
        <v>5.6800000000000003E-2</v>
      </c>
      <c r="J335" s="58"/>
      <c r="K335" s="59">
        <v>1414</v>
      </c>
      <c r="L335" s="59">
        <f t="shared" si="25"/>
        <v>0</v>
      </c>
      <c r="M335" s="56">
        <f t="shared" si="26"/>
        <v>0</v>
      </c>
      <c r="N335" s="55">
        <f t="shared" si="27"/>
        <v>1414</v>
      </c>
      <c r="O335" s="62">
        <f t="shared" si="28"/>
        <v>0</v>
      </c>
      <c r="P335"/>
      <c r="Q335"/>
      <c r="R335" s="194"/>
    </row>
    <row r="336" spans="3:18" s="52" customFormat="1" x14ac:dyDescent="0.25">
      <c r="C336" s="61" t="s">
        <v>310</v>
      </c>
      <c r="D336" s="54" t="s">
        <v>277</v>
      </c>
      <c r="E336" s="54" t="s">
        <v>2518</v>
      </c>
      <c r="F336" s="54" t="s">
        <v>36</v>
      </c>
      <c r="G336" s="54">
        <v>12</v>
      </c>
      <c r="H336" s="56">
        <v>11.46</v>
      </c>
      <c r="I336" s="57">
        <v>5.6800000000000003E-2</v>
      </c>
      <c r="J336" s="58"/>
      <c r="K336" s="59">
        <v>1414</v>
      </c>
      <c r="L336" s="59">
        <f t="shared" si="25"/>
        <v>0</v>
      </c>
      <c r="M336" s="56">
        <f t="shared" si="26"/>
        <v>0</v>
      </c>
      <c r="N336" s="55">
        <f t="shared" si="27"/>
        <v>1414</v>
      </c>
      <c r="O336" s="62">
        <f t="shared" si="28"/>
        <v>0</v>
      </c>
      <c r="P336"/>
      <c r="Q336"/>
      <c r="R336" s="194"/>
    </row>
    <row r="337" spans="1:18" s="52" customFormat="1" x14ac:dyDescent="0.25">
      <c r="C337" s="61" t="s">
        <v>311</v>
      </c>
      <c r="D337" s="54" t="s">
        <v>277</v>
      </c>
      <c r="E337" s="54" t="s">
        <v>2519</v>
      </c>
      <c r="F337" s="54" t="s">
        <v>36</v>
      </c>
      <c r="G337" s="54">
        <v>10</v>
      </c>
      <c r="H337" s="56">
        <v>12.23</v>
      </c>
      <c r="I337" s="57">
        <v>5.6800000000000003E-2</v>
      </c>
      <c r="J337" s="58"/>
      <c r="K337" s="59">
        <v>1553</v>
      </c>
      <c r="L337" s="59">
        <f t="shared" si="25"/>
        <v>0</v>
      </c>
      <c r="M337" s="56">
        <f t="shared" si="26"/>
        <v>0</v>
      </c>
      <c r="N337" s="55">
        <f t="shared" si="27"/>
        <v>1553</v>
      </c>
      <c r="O337" s="62">
        <f t="shared" si="28"/>
        <v>0</v>
      </c>
      <c r="P337"/>
      <c r="Q337"/>
      <c r="R337" s="194"/>
    </row>
    <row r="338" spans="1:18" s="52" customFormat="1" x14ac:dyDescent="0.25">
      <c r="C338" s="61" t="s">
        <v>312</v>
      </c>
      <c r="D338" s="54" t="s">
        <v>277</v>
      </c>
      <c r="E338" s="54" t="s">
        <v>2520</v>
      </c>
      <c r="F338" s="54" t="s">
        <v>36</v>
      </c>
      <c r="G338" s="54">
        <v>8</v>
      </c>
      <c r="H338" s="56">
        <v>8.3000000000000007</v>
      </c>
      <c r="I338" s="57">
        <v>5.6800000000000003E-2</v>
      </c>
      <c r="J338" s="58"/>
      <c r="K338" s="59">
        <v>1600</v>
      </c>
      <c r="L338" s="59">
        <f t="shared" si="25"/>
        <v>0</v>
      </c>
      <c r="M338" s="56">
        <f t="shared" si="26"/>
        <v>0</v>
      </c>
      <c r="N338" s="55">
        <f t="shared" si="27"/>
        <v>1600</v>
      </c>
      <c r="O338" s="62">
        <f t="shared" si="28"/>
        <v>0</v>
      </c>
      <c r="P338"/>
      <c r="Q338"/>
      <c r="R338" s="194"/>
    </row>
    <row r="339" spans="1:18" s="52" customFormat="1" x14ac:dyDescent="0.25">
      <c r="C339" s="61" t="s">
        <v>313</v>
      </c>
      <c r="D339" s="54" t="s">
        <v>277</v>
      </c>
      <c r="E339" s="54" t="s">
        <v>2028</v>
      </c>
      <c r="F339" s="54" t="s">
        <v>36</v>
      </c>
      <c r="G339" s="54">
        <v>8</v>
      </c>
      <c r="H339" s="56">
        <v>9.5299999999999994</v>
      </c>
      <c r="I339" s="57">
        <v>5.6800000000000003E-2</v>
      </c>
      <c r="J339" s="58"/>
      <c r="K339" s="59">
        <v>1832</v>
      </c>
      <c r="L339" s="59">
        <f t="shared" si="25"/>
        <v>0</v>
      </c>
      <c r="M339" s="56">
        <f t="shared" si="26"/>
        <v>0</v>
      </c>
      <c r="N339" s="55">
        <f t="shared" si="27"/>
        <v>1832</v>
      </c>
      <c r="O339" s="62">
        <f t="shared" si="28"/>
        <v>0</v>
      </c>
      <c r="P339"/>
      <c r="Q339"/>
      <c r="R339" s="194"/>
    </row>
    <row r="340" spans="1:18" s="52" customFormat="1" x14ac:dyDescent="0.25">
      <c r="C340" s="61" t="s">
        <v>314</v>
      </c>
      <c r="D340" s="54" t="s">
        <v>277</v>
      </c>
      <c r="E340" s="54" t="s">
        <v>2521</v>
      </c>
      <c r="F340" s="54" t="s">
        <v>36</v>
      </c>
      <c r="G340" s="54">
        <v>8</v>
      </c>
      <c r="H340" s="56">
        <v>11.42</v>
      </c>
      <c r="I340" s="57">
        <v>5.6800000000000003E-2</v>
      </c>
      <c r="J340" s="58"/>
      <c r="K340" s="59">
        <v>1854</v>
      </c>
      <c r="L340" s="59">
        <f t="shared" si="25"/>
        <v>0</v>
      </c>
      <c r="M340" s="56">
        <f t="shared" si="26"/>
        <v>0</v>
      </c>
      <c r="N340" s="55">
        <f t="shared" si="27"/>
        <v>1854</v>
      </c>
      <c r="O340" s="62">
        <f t="shared" si="28"/>
        <v>0</v>
      </c>
      <c r="P340"/>
      <c r="Q340"/>
      <c r="R340" s="194"/>
    </row>
    <row r="341" spans="1:18" s="52" customFormat="1" x14ac:dyDescent="0.25">
      <c r="C341" s="61" t="s">
        <v>315</v>
      </c>
      <c r="D341" s="54" t="s">
        <v>277</v>
      </c>
      <c r="E341" s="54" t="s">
        <v>2523</v>
      </c>
      <c r="F341" s="54" t="s">
        <v>13</v>
      </c>
      <c r="G341" s="54">
        <v>4</v>
      </c>
      <c r="H341" s="56">
        <v>8.58</v>
      </c>
      <c r="I341" s="57">
        <v>5.6800000000000003E-2</v>
      </c>
      <c r="J341" s="58"/>
      <c r="K341" s="59">
        <v>3476</v>
      </c>
      <c r="L341" s="59">
        <f t="shared" si="25"/>
        <v>0</v>
      </c>
      <c r="M341" s="56">
        <f t="shared" si="26"/>
        <v>0</v>
      </c>
      <c r="N341" s="55">
        <f t="shared" si="27"/>
        <v>3476</v>
      </c>
      <c r="O341" s="62">
        <f t="shared" si="28"/>
        <v>0</v>
      </c>
      <c r="P341"/>
      <c r="Q341"/>
      <c r="R341" s="194"/>
    </row>
    <row r="342" spans="1:18" s="52" customFormat="1" x14ac:dyDescent="0.25">
      <c r="C342" s="61" t="s">
        <v>316</v>
      </c>
      <c r="D342" s="54" t="s">
        <v>277</v>
      </c>
      <c r="E342" s="54" t="s">
        <v>2522</v>
      </c>
      <c r="F342" s="54" t="s">
        <v>13</v>
      </c>
      <c r="G342" s="54">
        <v>1</v>
      </c>
      <c r="H342" s="56">
        <v>2.27</v>
      </c>
      <c r="I342" s="57">
        <v>0.01</v>
      </c>
      <c r="J342" s="58"/>
      <c r="K342" s="59">
        <v>3476</v>
      </c>
      <c r="L342" s="59">
        <f t="shared" si="25"/>
        <v>0</v>
      </c>
      <c r="M342" s="56">
        <f t="shared" si="26"/>
        <v>0</v>
      </c>
      <c r="N342" s="55">
        <f t="shared" si="27"/>
        <v>3476</v>
      </c>
      <c r="O342" s="62">
        <f t="shared" si="28"/>
        <v>0</v>
      </c>
      <c r="P342"/>
      <c r="Q342"/>
      <c r="R342" s="194"/>
    </row>
    <row r="343" spans="1:18" s="52" customFormat="1" x14ac:dyDescent="0.25">
      <c r="A343" s="63" t="s">
        <v>318</v>
      </c>
      <c r="B343" s="63"/>
      <c r="C343" s="64"/>
      <c r="D343" s="65"/>
      <c r="E343" s="65"/>
      <c r="F343" s="65"/>
      <c r="G343" s="65"/>
      <c r="H343" s="66"/>
      <c r="I343" s="67"/>
      <c r="J343" s="68"/>
      <c r="K343" s="69"/>
      <c r="L343" s="69"/>
      <c r="M343" s="66"/>
      <c r="N343" s="82"/>
      <c r="O343" s="70"/>
      <c r="P343"/>
      <c r="Q343"/>
      <c r="R343" s="194"/>
    </row>
    <row r="344" spans="1:18" s="52" customFormat="1" x14ac:dyDescent="0.25">
      <c r="C344" s="61" t="s">
        <v>317</v>
      </c>
      <c r="D344" s="54" t="s">
        <v>318</v>
      </c>
      <c r="E344" s="54" t="s">
        <v>319</v>
      </c>
      <c r="F344" s="54" t="s">
        <v>36</v>
      </c>
      <c r="G344" s="54">
        <v>25</v>
      </c>
      <c r="H344" s="56">
        <v>3.89</v>
      </c>
      <c r="I344" s="57">
        <v>3.1199999999999999E-2</v>
      </c>
      <c r="J344" s="58"/>
      <c r="K344" s="59">
        <v>278</v>
      </c>
      <c r="L344" s="59">
        <f t="shared" si="25"/>
        <v>0</v>
      </c>
      <c r="M344" s="56">
        <f t="shared" si="26"/>
        <v>0</v>
      </c>
      <c r="N344" s="55">
        <f t="shared" si="27"/>
        <v>278</v>
      </c>
      <c r="O344" s="62">
        <f t="shared" si="28"/>
        <v>0</v>
      </c>
      <c r="P344"/>
      <c r="Q344"/>
      <c r="R344" s="194"/>
    </row>
    <row r="345" spans="1:18" s="52" customFormat="1" x14ac:dyDescent="0.25">
      <c r="C345" s="61" t="s">
        <v>320</v>
      </c>
      <c r="D345" s="54" t="s">
        <v>318</v>
      </c>
      <c r="E345" s="54" t="s">
        <v>321</v>
      </c>
      <c r="F345" s="54" t="s">
        <v>36</v>
      </c>
      <c r="G345" s="54">
        <v>10</v>
      </c>
      <c r="H345" s="56">
        <v>1.76</v>
      </c>
      <c r="I345" s="57">
        <v>1.32E-2</v>
      </c>
      <c r="J345" s="58"/>
      <c r="K345" s="59">
        <v>395</v>
      </c>
      <c r="L345" s="59">
        <f t="shared" si="25"/>
        <v>0</v>
      </c>
      <c r="M345" s="56">
        <f t="shared" si="26"/>
        <v>0</v>
      </c>
      <c r="N345" s="55">
        <f t="shared" si="27"/>
        <v>395</v>
      </c>
      <c r="O345" s="62">
        <f t="shared" si="28"/>
        <v>0</v>
      </c>
      <c r="P345"/>
      <c r="Q345"/>
      <c r="R345" s="194"/>
    </row>
    <row r="346" spans="1:18" s="52" customFormat="1" x14ac:dyDescent="0.25">
      <c r="C346" s="61" t="s">
        <v>322</v>
      </c>
      <c r="D346" s="54" t="s">
        <v>318</v>
      </c>
      <c r="E346" s="54" t="s">
        <v>323</v>
      </c>
      <c r="F346" s="54" t="s">
        <v>36</v>
      </c>
      <c r="G346" s="54">
        <v>10</v>
      </c>
      <c r="H346" s="56">
        <v>4.63</v>
      </c>
      <c r="I346" s="57">
        <v>3.1199999999999999E-2</v>
      </c>
      <c r="J346" s="58"/>
      <c r="K346" s="59">
        <v>674</v>
      </c>
      <c r="L346" s="59">
        <f t="shared" si="25"/>
        <v>0</v>
      </c>
      <c r="M346" s="56">
        <f t="shared" si="26"/>
        <v>0</v>
      </c>
      <c r="N346" s="55">
        <f t="shared" si="27"/>
        <v>674</v>
      </c>
      <c r="O346" s="62">
        <f t="shared" si="28"/>
        <v>0</v>
      </c>
      <c r="P346"/>
      <c r="Q346"/>
      <c r="R346" s="194"/>
    </row>
    <row r="347" spans="1:18" s="52" customFormat="1" x14ac:dyDescent="0.25">
      <c r="C347" s="61" t="s">
        <v>324</v>
      </c>
      <c r="D347" s="54" t="s">
        <v>318</v>
      </c>
      <c r="E347" s="54" t="s">
        <v>325</v>
      </c>
      <c r="F347" s="54" t="s">
        <v>36</v>
      </c>
      <c r="G347" s="54">
        <v>10</v>
      </c>
      <c r="H347" s="56">
        <v>5.21</v>
      </c>
      <c r="I347" s="57">
        <v>3.1199999999999999E-2</v>
      </c>
      <c r="J347" s="58"/>
      <c r="K347" s="59">
        <v>859</v>
      </c>
      <c r="L347" s="59">
        <f t="shared" si="25"/>
        <v>0</v>
      </c>
      <c r="M347" s="56">
        <f t="shared" si="26"/>
        <v>0</v>
      </c>
      <c r="N347" s="55">
        <f t="shared" si="27"/>
        <v>859</v>
      </c>
      <c r="O347" s="62">
        <f t="shared" si="28"/>
        <v>0</v>
      </c>
      <c r="P347"/>
      <c r="Q347"/>
      <c r="R347" s="194"/>
    </row>
    <row r="348" spans="1:18" s="52" customFormat="1" ht="20.45" customHeight="1" x14ac:dyDescent="0.25">
      <c r="C348" s="61"/>
      <c r="D348" s="54"/>
      <c r="E348" s="54"/>
      <c r="F348" s="54"/>
      <c r="G348" s="54"/>
      <c r="H348" s="56"/>
      <c r="I348" s="57"/>
      <c r="J348" s="58"/>
      <c r="K348" s="59"/>
      <c r="L348" s="59"/>
      <c r="M348" s="56"/>
      <c r="N348" s="55"/>
      <c r="O348" s="62"/>
      <c r="P348"/>
      <c r="Q348"/>
      <c r="R348" s="194"/>
    </row>
    <row r="349" spans="1:18" s="52" customFormat="1" x14ac:dyDescent="0.25">
      <c r="A349" s="63" t="s">
        <v>327</v>
      </c>
      <c r="B349" s="63"/>
      <c r="C349" s="64"/>
      <c r="D349" s="65"/>
      <c r="E349" s="65"/>
      <c r="F349" s="65"/>
      <c r="G349" s="65"/>
      <c r="H349" s="66"/>
      <c r="I349" s="67"/>
      <c r="J349" s="68"/>
      <c r="K349" s="69"/>
      <c r="L349" s="69"/>
      <c r="M349" s="66"/>
      <c r="N349" s="82"/>
      <c r="O349" s="70"/>
      <c r="P349"/>
      <c r="Q349"/>
      <c r="R349" s="194"/>
    </row>
    <row r="350" spans="1:18" s="52" customFormat="1" x14ac:dyDescent="0.25">
      <c r="C350" s="61" t="s">
        <v>326</v>
      </c>
      <c r="D350" s="54" t="s">
        <v>327</v>
      </c>
      <c r="E350" s="54" t="s">
        <v>328</v>
      </c>
      <c r="F350" s="54" t="s">
        <v>36</v>
      </c>
      <c r="G350" s="54">
        <v>250</v>
      </c>
      <c r="H350" s="56">
        <v>2.12</v>
      </c>
      <c r="I350" s="57">
        <v>7.1999999999999998E-3</v>
      </c>
      <c r="J350" s="58"/>
      <c r="K350" s="59">
        <v>32</v>
      </c>
      <c r="L350" s="59">
        <f t="shared" si="25"/>
        <v>0</v>
      </c>
      <c r="M350" s="56">
        <f t="shared" si="26"/>
        <v>0</v>
      </c>
      <c r="N350" s="55">
        <f t="shared" si="27"/>
        <v>32</v>
      </c>
      <c r="O350" s="62">
        <f t="shared" si="28"/>
        <v>0</v>
      </c>
      <c r="P350"/>
      <c r="Q350"/>
      <c r="R350" s="194"/>
    </row>
    <row r="351" spans="1:18" s="52" customFormat="1" x14ac:dyDescent="0.25">
      <c r="C351" s="61" t="s">
        <v>329</v>
      </c>
      <c r="D351" s="54" t="s">
        <v>327</v>
      </c>
      <c r="E351" s="54" t="s">
        <v>330</v>
      </c>
      <c r="F351" s="54" t="s">
        <v>36</v>
      </c>
      <c r="G351" s="54">
        <v>250</v>
      </c>
      <c r="H351" s="56">
        <v>2.48</v>
      </c>
      <c r="I351" s="57">
        <v>7.1999999999999998E-3</v>
      </c>
      <c r="J351" s="58"/>
      <c r="K351" s="59">
        <v>32</v>
      </c>
      <c r="L351" s="59">
        <f t="shared" si="25"/>
        <v>0</v>
      </c>
      <c r="M351" s="56">
        <f t="shared" si="26"/>
        <v>0</v>
      </c>
      <c r="N351" s="55">
        <f t="shared" si="27"/>
        <v>32</v>
      </c>
      <c r="O351" s="62">
        <f t="shared" si="28"/>
        <v>0</v>
      </c>
      <c r="P351"/>
      <c r="Q351"/>
      <c r="R351" s="194"/>
    </row>
    <row r="352" spans="1:18" s="52" customFormat="1" x14ac:dyDescent="0.25">
      <c r="C352" s="61" t="s">
        <v>331</v>
      </c>
      <c r="D352" s="54" t="s">
        <v>327</v>
      </c>
      <c r="E352" s="54" t="s">
        <v>332</v>
      </c>
      <c r="F352" s="54" t="s">
        <v>36</v>
      </c>
      <c r="G352" s="54">
        <v>200</v>
      </c>
      <c r="H352" s="56">
        <v>3.2</v>
      </c>
      <c r="I352" s="57">
        <v>1.32E-2</v>
      </c>
      <c r="J352" s="58"/>
      <c r="K352" s="59">
        <v>32</v>
      </c>
      <c r="L352" s="59">
        <f t="shared" si="25"/>
        <v>0</v>
      </c>
      <c r="M352" s="56">
        <f t="shared" si="26"/>
        <v>0</v>
      </c>
      <c r="N352" s="55">
        <f t="shared" si="27"/>
        <v>32</v>
      </c>
      <c r="O352" s="62">
        <f t="shared" si="28"/>
        <v>0</v>
      </c>
      <c r="P352"/>
      <c r="Q352"/>
      <c r="R352" s="194"/>
    </row>
    <row r="353" spans="3:18" s="52" customFormat="1" x14ac:dyDescent="0.25">
      <c r="C353" s="61" t="s">
        <v>333</v>
      </c>
      <c r="D353" s="54" t="s">
        <v>327</v>
      </c>
      <c r="E353" s="54" t="s">
        <v>334</v>
      </c>
      <c r="F353" s="54" t="s">
        <v>36</v>
      </c>
      <c r="G353" s="54">
        <v>100</v>
      </c>
      <c r="H353" s="56">
        <v>2.88</v>
      </c>
      <c r="I353" s="57">
        <v>1.32E-2</v>
      </c>
      <c r="J353" s="58"/>
      <c r="K353" s="59">
        <v>32</v>
      </c>
      <c r="L353" s="59">
        <f t="shared" si="25"/>
        <v>0</v>
      </c>
      <c r="M353" s="56">
        <f t="shared" si="26"/>
        <v>0</v>
      </c>
      <c r="N353" s="55">
        <f t="shared" si="27"/>
        <v>32</v>
      </c>
      <c r="O353" s="62">
        <f t="shared" si="28"/>
        <v>0</v>
      </c>
      <c r="P353"/>
      <c r="Q353"/>
      <c r="R353" s="194"/>
    </row>
    <row r="354" spans="3:18" s="52" customFormat="1" x14ac:dyDescent="0.25">
      <c r="C354" s="61" t="s">
        <v>335</v>
      </c>
      <c r="D354" s="54" t="s">
        <v>327</v>
      </c>
      <c r="E354" s="54" t="s">
        <v>336</v>
      </c>
      <c r="F354" s="54" t="s">
        <v>36</v>
      </c>
      <c r="G354" s="54">
        <v>250</v>
      </c>
      <c r="H354" s="56">
        <v>11.62</v>
      </c>
      <c r="I354" s="57">
        <v>4.2000000000000003E-2</v>
      </c>
      <c r="J354" s="58"/>
      <c r="K354" s="59">
        <v>33</v>
      </c>
      <c r="L354" s="59">
        <f t="shared" si="25"/>
        <v>0</v>
      </c>
      <c r="M354" s="56">
        <f t="shared" si="26"/>
        <v>0</v>
      </c>
      <c r="N354" s="55">
        <f t="shared" si="27"/>
        <v>33</v>
      </c>
      <c r="O354" s="62">
        <f t="shared" si="28"/>
        <v>0</v>
      </c>
      <c r="P354"/>
      <c r="Q354"/>
      <c r="R354" s="194"/>
    </row>
    <row r="355" spans="3:18" s="52" customFormat="1" x14ac:dyDescent="0.25">
      <c r="C355" s="61" t="s">
        <v>337</v>
      </c>
      <c r="D355" s="54" t="s">
        <v>327</v>
      </c>
      <c r="E355" s="54" t="s">
        <v>338</v>
      </c>
      <c r="F355" s="54" t="s">
        <v>36</v>
      </c>
      <c r="G355" s="54">
        <v>225</v>
      </c>
      <c r="H355" s="56">
        <v>17.95</v>
      </c>
      <c r="I355" s="57">
        <v>5.6800000000000003E-2</v>
      </c>
      <c r="J355" s="58"/>
      <c r="K355" s="59">
        <v>36</v>
      </c>
      <c r="L355" s="59">
        <f t="shared" si="25"/>
        <v>0</v>
      </c>
      <c r="M355" s="56">
        <f t="shared" si="26"/>
        <v>0</v>
      </c>
      <c r="N355" s="55">
        <f t="shared" si="27"/>
        <v>36</v>
      </c>
      <c r="O355" s="62">
        <f t="shared" si="28"/>
        <v>0</v>
      </c>
      <c r="P355"/>
      <c r="Q355"/>
      <c r="R355" s="194"/>
    </row>
    <row r="356" spans="3:18" s="52" customFormat="1" x14ac:dyDescent="0.25">
      <c r="C356" s="61" t="s">
        <v>339</v>
      </c>
      <c r="D356" s="54" t="s">
        <v>327</v>
      </c>
      <c r="E356" s="54" t="s">
        <v>340</v>
      </c>
      <c r="F356" s="54" t="s">
        <v>13</v>
      </c>
      <c r="G356" s="54">
        <v>250</v>
      </c>
      <c r="H356" s="56">
        <v>15.79</v>
      </c>
      <c r="I356" s="57">
        <v>5.6800000000000003E-2</v>
      </c>
      <c r="J356" s="58"/>
      <c r="K356" s="59">
        <v>35</v>
      </c>
      <c r="L356" s="59">
        <f t="shared" si="25"/>
        <v>0</v>
      </c>
      <c r="M356" s="56">
        <f t="shared" si="26"/>
        <v>0</v>
      </c>
      <c r="N356" s="55">
        <f t="shared" si="27"/>
        <v>35</v>
      </c>
      <c r="O356" s="62">
        <f t="shared" si="28"/>
        <v>0</v>
      </c>
      <c r="P356"/>
      <c r="Q356"/>
      <c r="R356" s="194"/>
    </row>
    <row r="357" spans="3:18" s="52" customFormat="1" x14ac:dyDescent="0.25">
      <c r="C357" s="61" t="s">
        <v>341</v>
      </c>
      <c r="D357" s="54" t="s">
        <v>327</v>
      </c>
      <c r="E357" s="54" t="s">
        <v>342</v>
      </c>
      <c r="F357" s="54" t="s">
        <v>36</v>
      </c>
      <c r="G357" s="54">
        <v>125</v>
      </c>
      <c r="H357" s="56">
        <v>16.8</v>
      </c>
      <c r="I357" s="57">
        <v>5.6800000000000003E-2</v>
      </c>
      <c r="J357" s="58"/>
      <c r="K357" s="59">
        <v>52</v>
      </c>
      <c r="L357" s="59">
        <f t="shared" si="25"/>
        <v>0</v>
      </c>
      <c r="M357" s="56">
        <f t="shared" si="26"/>
        <v>0</v>
      </c>
      <c r="N357" s="55">
        <f t="shared" si="27"/>
        <v>52</v>
      </c>
      <c r="O357" s="62">
        <f t="shared" si="28"/>
        <v>0</v>
      </c>
      <c r="P357"/>
      <c r="Q357"/>
      <c r="R357" s="194"/>
    </row>
    <row r="358" spans="3:18" s="52" customFormat="1" x14ac:dyDescent="0.25">
      <c r="C358" s="61" t="s">
        <v>343</v>
      </c>
      <c r="D358" s="54" t="s">
        <v>327</v>
      </c>
      <c r="E358" s="54" t="s">
        <v>344</v>
      </c>
      <c r="F358" s="54" t="s">
        <v>13</v>
      </c>
      <c r="G358" s="54">
        <v>125</v>
      </c>
      <c r="H358" s="56">
        <v>13.94</v>
      </c>
      <c r="I358" s="57">
        <v>5.6800000000000003E-2</v>
      </c>
      <c r="J358" s="58"/>
      <c r="K358" s="59">
        <v>50</v>
      </c>
      <c r="L358" s="59">
        <f t="shared" si="25"/>
        <v>0</v>
      </c>
      <c r="M358" s="56">
        <f t="shared" si="26"/>
        <v>0</v>
      </c>
      <c r="N358" s="55">
        <f t="shared" si="27"/>
        <v>50</v>
      </c>
      <c r="O358" s="62">
        <f t="shared" si="28"/>
        <v>0</v>
      </c>
      <c r="P358"/>
      <c r="Q358"/>
      <c r="R358" s="194"/>
    </row>
    <row r="359" spans="3:18" s="52" customFormat="1" x14ac:dyDescent="0.25">
      <c r="C359" s="61" t="s">
        <v>345</v>
      </c>
      <c r="D359" s="54" t="s">
        <v>327</v>
      </c>
      <c r="E359" s="54" t="s">
        <v>346</v>
      </c>
      <c r="F359" s="54" t="s">
        <v>36</v>
      </c>
      <c r="G359" s="54">
        <v>75</v>
      </c>
      <c r="H359" s="56">
        <v>14.66</v>
      </c>
      <c r="I359" s="57">
        <v>5.6800000000000003E-2</v>
      </c>
      <c r="J359" s="58"/>
      <c r="K359" s="59">
        <v>75</v>
      </c>
      <c r="L359" s="59">
        <f t="shared" si="25"/>
        <v>0</v>
      </c>
      <c r="M359" s="56">
        <f t="shared" si="26"/>
        <v>0</v>
      </c>
      <c r="N359" s="55">
        <f t="shared" si="27"/>
        <v>75</v>
      </c>
      <c r="O359" s="62">
        <f t="shared" si="28"/>
        <v>0</v>
      </c>
      <c r="P359"/>
      <c r="Q359"/>
      <c r="R359" s="194"/>
    </row>
    <row r="360" spans="3:18" s="52" customFormat="1" x14ac:dyDescent="0.25">
      <c r="C360" s="61" t="s">
        <v>347</v>
      </c>
      <c r="D360" s="54" t="s">
        <v>327</v>
      </c>
      <c r="E360" s="54" t="s">
        <v>346</v>
      </c>
      <c r="F360" s="54" t="s">
        <v>13</v>
      </c>
      <c r="G360" s="54">
        <v>75</v>
      </c>
      <c r="H360" s="56">
        <v>14.53</v>
      </c>
      <c r="I360" s="57">
        <v>5.6800000000000003E-2</v>
      </c>
      <c r="J360" s="58"/>
      <c r="K360" s="59">
        <v>71</v>
      </c>
      <c r="L360" s="59">
        <f t="shared" si="25"/>
        <v>0</v>
      </c>
      <c r="M360" s="56">
        <f t="shared" si="26"/>
        <v>0</v>
      </c>
      <c r="N360" s="55">
        <f t="shared" si="27"/>
        <v>71</v>
      </c>
      <c r="O360" s="62">
        <f t="shared" si="28"/>
        <v>0</v>
      </c>
      <c r="P360"/>
      <c r="Q360"/>
      <c r="R360" s="194"/>
    </row>
    <row r="361" spans="3:18" s="52" customFormat="1" x14ac:dyDescent="0.25">
      <c r="C361" s="61" t="s">
        <v>348</v>
      </c>
      <c r="D361" s="54" t="s">
        <v>327</v>
      </c>
      <c r="E361" s="54" t="s">
        <v>349</v>
      </c>
      <c r="F361" s="54" t="s">
        <v>36</v>
      </c>
      <c r="G361" s="54">
        <v>38</v>
      </c>
      <c r="H361" s="56">
        <v>15.08</v>
      </c>
      <c r="I361" s="57">
        <v>5.6800000000000003E-2</v>
      </c>
      <c r="J361" s="58"/>
      <c r="K361" s="59">
        <v>156</v>
      </c>
      <c r="L361" s="59">
        <f t="shared" si="25"/>
        <v>0</v>
      </c>
      <c r="M361" s="56">
        <f t="shared" si="26"/>
        <v>0</v>
      </c>
      <c r="N361" s="55">
        <f t="shared" si="27"/>
        <v>156</v>
      </c>
      <c r="O361" s="62">
        <f t="shared" si="28"/>
        <v>0</v>
      </c>
      <c r="P361"/>
      <c r="Q361"/>
      <c r="R361" s="194"/>
    </row>
    <row r="362" spans="3:18" s="52" customFormat="1" x14ac:dyDescent="0.25">
      <c r="C362" s="61" t="s">
        <v>350</v>
      </c>
      <c r="D362" s="54" t="s">
        <v>327</v>
      </c>
      <c r="E362" s="54" t="s">
        <v>351</v>
      </c>
      <c r="F362" s="54" t="s">
        <v>13</v>
      </c>
      <c r="G362" s="54">
        <v>38</v>
      </c>
      <c r="H362" s="56">
        <v>12.25</v>
      </c>
      <c r="I362" s="57">
        <v>5.6800000000000003E-2</v>
      </c>
      <c r="J362" s="58"/>
      <c r="K362" s="59">
        <v>131</v>
      </c>
      <c r="L362" s="59">
        <f t="shared" si="25"/>
        <v>0</v>
      </c>
      <c r="M362" s="56">
        <f t="shared" si="26"/>
        <v>0</v>
      </c>
      <c r="N362" s="55">
        <f t="shared" si="27"/>
        <v>131</v>
      </c>
      <c r="O362" s="62">
        <f t="shared" si="28"/>
        <v>0</v>
      </c>
      <c r="P362"/>
      <c r="Q362"/>
      <c r="R362" s="194"/>
    </row>
    <row r="363" spans="3:18" s="52" customFormat="1" x14ac:dyDescent="0.25">
      <c r="C363" s="61" t="s">
        <v>352</v>
      </c>
      <c r="D363" s="54" t="s">
        <v>327</v>
      </c>
      <c r="E363" s="54" t="s">
        <v>353</v>
      </c>
      <c r="F363" s="54" t="s">
        <v>36</v>
      </c>
      <c r="G363" s="54">
        <v>24</v>
      </c>
      <c r="H363" s="56">
        <v>15.91</v>
      </c>
      <c r="I363" s="57">
        <v>5.6800000000000003E-2</v>
      </c>
      <c r="J363" s="58"/>
      <c r="K363" s="59">
        <v>256</v>
      </c>
      <c r="L363" s="59">
        <f t="shared" si="25"/>
        <v>0</v>
      </c>
      <c r="M363" s="56">
        <f t="shared" si="26"/>
        <v>0</v>
      </c>
      <c r="N363" s="55">
        <f t="shared" si="27"/>
        <v>256</v>
      </c>
      <c r="O363" s="62">
        <f t="shared" si="28"/>
        <v>0</v>
      </c>
      <c r="P363"/>
      <c r="Q363"/>
      <c r="R363" s="194"/>
    </row>
    <row r="364" spans="3:18" s="52" customFormat="1" x14ac:dyDescent="0.25">
      <c r="C364" s="61" t="s">
        <v>354</v>
      </c>
      <c r="D364" s="54" t="s">
        <v>327</v>
      </c>
      <c r="E364" s="54" t="s">
        <v>355</v>
      </c>
      <c r="F364" s="54" t="s">
        <v>13</v>
      </c>
      <c r="G364" s="54">
        <v>24</v>
      </c>
      <c r="H364" s="56">
        <v>10.6</v>
      </c>
      <c r="I364" s="57">
        <v>5.6800000000000003E-2</v>
      </c>
      <c r="J364" s="58"/>
      <c r="K364" s="59">
        <v>205</v>
      </c>
      <c r="L364" s="59">
        <f t="shared" si="25"/>
        <v>0</v>
      </c>
      <c r="M364" s="56">
        <f t="shared" si="26"/>
        <v>0</v>
      </c>
      <c r="N364" s="55">
        <f t="shared" si="27"/>
        <v>205</v>
      </c>
      <c r="O364" s="62">
        <f t="shared" si="28"/>
        <v>0</v>
      </c>
      <c r="P364"/>
      <c r="Q364"/>
      <c r="R364" s="194"/>
    </row>
    <row r="365" spans="3:18" s="52" customFormat="1" x14ac:dyDescent="0.25">
      <c r="C365" s="61" t="s">
        <v>356</v>
      </c>
      <c r="D365" s="54" t="s">
        <v>327</v>
      </c>
      <c r="E365" s="54" t="s">
        <v>357</v>
      </c>
      <c r="F365" s="54" t="s">
        <v>358</v>
      </c>
      <c r="G365" s="54">
        <v>14</v>
      </c>
      <c r="H365" s="56">
        <v>15.82</v>
      </c>
      <c r="I365" s="57">
        <v>5.6800000000000003E-2</v>
      </c>
      <c r="J365" s="58"/>
      <c r="K365" s="59">
        <v>428</v>
      </c>
      <c r="L365" s="59">
        <f t="shared" si="25"/>
        <v>0</v>
      </c>
      <c r="M365" s="56">
        <f t="shared" si="26"/>
        <v>0</v>
      </c>
      <c r="N365" s="55">
        <f t="shared" si="27"/>
        <v>428</v>
      </c>
      <c r="O365" s="62">
        <f t="shared" si="28"/>
        <v>0</v>
      </c>
      <c r="P365"/>
      <c r="Q365"/>
      <c r="R365" s="194"/>
    </row>
    <row r="366" spans="3:18" s="52" customFormat="1" x14ac:dyDescent="0.25">
      <c r="C366" s="61" t="s">
        <v>359</v>
      </c>
      <c r="D366" s="54" t="s">
        <v>327</v>
      </c>
      <c r="E366" s="54" t="s">
        <v>360</v>
      </c>
      <c r="F366" s="54" t="s">
        <v>13</v>
      </c>
      <c r="G366" s="54">
        <v>14</v>
      </c>
      <c r="H366" s="56">
        <v>9.8800000000000008</v>
      </c>
      <c r="I366" s="57">
        <v>5.6800000000000003E-2</v>
      </c>
      <c r="J366" s="58"/>
      <c r="K366" s="59">
        <v>342</v>
      </c>
      <c r="L366" s="59">
        <f t="shared" si="25"/>
        <v>0</v>
      </c>
      <c r="M366" s="56">
        <f t="shared" si="26"/>
        <v>0</v>
      </c>
      <c r="N366" s="55">
        <f t="shared" si="27"/>
        <v>342</v>
      </c>
      <c r="O366" s="62">
        <f t="shared" si="28"/>
        <v>0</v>
      </c>
      <c r="P366"/>
      <c r="Q366"/>
      <c r="R366" s="194"/>
    </row>
    <row r="367" spans="3:18" s="52" customFormat="1" x14ac:dyDescent="0.25">
      <c r="C367" s="61" t="s">
        <v>361</v>
      </c>
      <c r="D367" s="54" t="s">
        <v>327</v>
      </c>
      <c r="E367" s="54" t="s">
        <v>362</v>
      </c>
      <c r="F367" s="54" t="s">
        <v>358</v>
      </c>
      <c r="G367" s="54">
        <v>7</v>
      </c>
      <c r="H367" s="56">
        <v>13.87</v>
      </c>
      <c r="I367" s="57">
        <v>5.6800000000000003E-2</v>
      </c>
      <c r="J367" s="58"/>
      <c r="K367" s="59">
        <v>684</v>
      </c>
      <c r="L367" s="59">
        <f t="shared" si="25"/>
        <v>0</v>
      </c>
      <c r="M367" s="56">
        <f t="shared" si="26"/>
        <v>0</v>
      </c>
      <c r="N367" s="55">
        <f t="shared" si="27"/>
        <v>684</v>
      </c>
      <c r="O367" s="62">
        <f t="shared" si="28"/>
        <v>0</v>
      </c>
      <c r="P367"/>
      <c r="Q367"/>
      <c r="R367" s="194"/>
    </row>
    <row r="368" spans="3:18" s="52" customFormat="1" x14ac:dyDescent="0.25">
      <c r="C368" s="61" t="s">
        <v>363</v>
      </c>
      <c r="D368" s="54" t="s">
        <v>327</v>
      </c>
      <c r="E368" s="54" t="s">
        <v>362</v>
      </c>
      <c r="F368" s="54" t="s">
        <v>13</v>
      </c>
      <c r="G368" s="54">
        <v>7</v>
      </c>
      <c r="H368" s="56">
        <v>9.52</v>
      </c>
      <c r="I368" s="57">
        <v>5.6800000000000003E-2</v>
      </c>
      <c r="J368" s="58"/>
      <c r="K368" s="59">
        <v>548</v>
      </c>
      <c r="L368" s="59">
        <f t="shared" si="25"/>
        <v>0</v>
      </c>
      <c r="M368" s="56">
        <f t="shared" si="26"/>
        <v>0</v>
      </c>
      <c r="N368" s="55">
        <f t="shared" si="27"/>
        <v>548</v>
      </c>
      <c r="O368" s="62">
        <f t="shared" si="28"/>
        <v>0</v>
      </c>
      <c r="P368"/>
      <c r="Q368"/>
      <c r="R368" s="194"/>
    </row>
    <row r="369" spans="1:18" s="52" customFormat="1" x14ac:dyDescent="0.25">
      <c r="C369" s="61" t="s">
        <v>364</v>
      </c>
      <c r="D369" s="54" t="s">
        <v>327</v>
      </c>
      <c r="E369" s="54" t="s">
        <v>365</v>
      </c>
      <c r="F369" s="54" t="s">
        <v>358</v>
      </c>
      <c r="G369" s="54">
        <v>4</v>
      </c>
      <c r="H369" s="56">
        <v>11.15</v>
      </c>
      <c r="I369" s="57">
        <v>5.6800000000000003E-2</v>
      </c>
      <c r="J369" s="58"/>
      <c r="K369" s="59">
        <v>1229</v>
      </c>
      <c r="L369" s="59">
        <f t="shared" si="25"/>
        <v>0</v>
      </c>
      <c r="M369" s="56">
        <f t="shared" si="26"/>
        <v>0</v>
      </c>
      <c r="N369" s="55">
        <f t="shared" si="27"/>
        <v>1229</v>
      </c>
      <c r="O369" s="62">
        <f t="shared" si="28"/>
        <v>0</v>
      </c>
      <c r="P369"/>
      <c r="Q369"/>
      <c r="R369" s="194"/>
    </row>
    <row r="370" spans="1:18" s="52" customFormat="1" x14ac:dyDescent="0.25">
      <c r="C370" s="61" t="s">
        <v>366</v>
      </c>
      <c r="D370" s="54" t="s">
        <v>327</v>
      </c>
      <c r="E370" s="54" t="s">
        <v>367</v>
      </c>
      <c r="F370" s="54" t="s">
        <v>358</v>
      </c>
      <c r="G370" s="54">
        <v>3</v>
      </c>
      <c r="H370" s="56">
        <v>12.5</v>
      </c>
      <c r="I370" s="57">
        <v>5.6800000000000003E-2</v>
      </c>
      <c r="J370" s="58"/>
      <c r="K370" s="59">
        <v>1739</v>
      </c>
      <c r="L370" s="59">
        <f t="shared" si="25"/>
        <v>0</v>
      </c>
      <c r="M370" s="56">
        <f t="shared" si="26"/>
        <v>0</v>
      </c>
      <c r="N370" s="55">
        <f t="shared" si="27"/>
        <v>1739</v>
      </c>
      <c r="O370" s="62">
        <f t="shared" si="28"/>
        <v>0</v>
      </c>
      <c r="P370"/>
      <c r="Q370"/>
      <c r="R370" s="194"/>
    </row>
    <row r="371" spans="1:18" s="52" customFormat="1" x14ac:dyDescent="0.25">
      <c r="C371" s="61" t="s">
        <v>368</v>
      </c>
      <c r="D371" s="54" t="s">
        <v>327</v>
      </c>
      <c r="E371" s="54" t="s">
        <v>369</v>
      </c>
      <c r="F371" s="54" t="s">
        <v>358</v>
      </c>
      <c r="G371" s="54">
        <v>2</v>
      </c>
      <c r="H371" s="56">
        <v>10.46</v>
      </c>
      <c r="I371" s="57">
        <v>4.2000000000000003E-2</v>
      </c>
      <c r="J371" s="58"/>
      <c r="K371" s="59">
        <v>2040</v>
      </c>
      <c r="L371" s="59">
        <f t="shared" si="25"/>
        <v>0</v>
      </c>
      <c r="M371" s="56">
        <f t="shared" si="26"/>
        <v>0</v>
      </c>
      <c r="N371" s="55">
        <f t="shared" si="27"/>
        <v>2040</v>
      </c>
      <c r="O371" s="62">
        <f t="shared" si="28"/>
        <v>0</v>
      </c>
      <c r="P371"/>
      <c r="Q371"/>
      <c r="R371" s="194"/>
    </row>
    <row r="372" spans="1:18" s="52" customFormat="1" x14ac:dyDescent="0.25">
      <c r="C372" s="61" t="s">
        <v>370</v>
      </c>
      <c r="D372" s="54" t="s">
        <v>327</v>
      </c>
      <c r="E372" s="54" t="s">
        <v>371</v>
      </c>
      <c r="F372" s="54" t="s">
        <v>13</v>
      </c>
      <c r="G372" s="54">
        <v>1</v>
      </c>
      <c r="H372" s="56">
        <v>8.5299999999999994</v>
      </c>
      <c r="I372" s="57">
        <v>3.6443351999999998E-2</v>
      </c>
      <c r="J372" s="58"/>
      <c r="K372" s="59">
        <v>4402</v>
      </c>
      <c r="L372" s="59">
        <f t="shared" si="25"/>
        <v>0</v>
      </c>
      <c r="M372" s="56">
        <f t="shared" si="26"/>
        <v>0</v>
      </c>
      <c r="N372" s="55">
        <f t="shared" si="27"/>
        <v>4402</v>
      </c>
      <c r="O372" s="62">
        <f t="shared" si="28"/>
        <v>0</v>
      </c>
      <c r="P372"/>
      <c r="Q372"/>
      <c r="R372" s="194"/>
    </row>
    <row r="373" spans="1:18" s="52" customFormat="1" x14ac:dyDescent="0.25">
      <c r="C373" s="61" t="s">
        <v>372</v>
      </c>
      <c r="D373" s="54" t="s">
        <v>327</v>
      </c>
      <c r="E373" s="54" t="s">
        <v>373</v>
      </c>
      <c r="F373" s="54" t="s">
        <v>13</v>
      </c>
      <c r="G373" s="54">
        <v>1</v>
      </c>
      <c r="H373" s="56">
        <v>10.45</v>
      </c>
      <c r="I373" s="57">
        <v>5.0087800000000002E-2</v>
      </c>
      <c r="J373" s="58"/>
      <c r="K373" s="59">
        <v>5330</v>
      </c>
      <c r="L373" s="59">
        <f t="shared" si="25"/>
        <v>0</v>
      </c>
      <c r="M373" s="56">
        <f t="shared" si="26"/>
        <v>0</v>
      </c>
      <c r="N373" s="55">
        <f t="shared" si="27"/>
        <v>5330</v>
      </c>
      <c r="O373" s="62">
        <f t="shared" si="28"/>
        <v>0</v>
      </c>
      <c r="P373"/>
      <c r="Q373"/>
      <c r="R373" s="194"/>
    </row>
    <row r="374" spans="1:18" s="52" customFormat="1" x14ac:dyDescent="0.25">
      <c r="C374" s="61" t="s">
        <v>374</v>
      </c>
      <c r="D374" s="54" t="s">
        <v>327</v>
      </c>
      <c r="E374" s="54" t="s">
        <v>375</v>
      </c>
      <c r="F374" s="54" t="s">
        <v>13</v>
      </c>
      <c r="G374" s="54">
        <v>1</v>
      </c>
      <c r="H374" s="56">
        <v>14.28</v>
      </c>
      <c r="I374" s="57">
        <v>6.6238788000000007E-2</v>
      </c>
      <c r="J374" s="58"/>
      <c r="K374" s="59">
        <v>8574</v>
      </c>
      <c r="L374" s="59">
        <f t="shared" si="25"/>
        <v>0</v>
      </c>
      <c r="M374" s="56">
        <f t="shared" si="26"/>
        <v>0</v>
      </c>
      <c r="N374" s="55">
        <f t="shared" si="27"/>
        <v>8574</v>
      </c>
      <c r="O374" s="62">
        <f t="shared" si="28"/>
        <v>0</v>
      </c>
      <c r="P374"/>
      <c r="Q374"/>
      <c r="R374" s="194"/>
    </row>
    <row r="375" spans="1:18" s="52" customFormat="1" x14ac:dyDescent="0.25">
      <c r="C375" s="61" t="s">
        <v>376</v>
      </c>
      <c r="D375" s="54" t="s">
        <v>327</v>
      </c>
      <c r="E375" s="54" t="s">
        <v>377</v>
      </c>
      <c r="F375" s="54" t="s">
        <v>13</v>
      </c>
      <c r="G375" s="54">
        <v>1</v>
      </c>
      <c r="H375" s="56">
        <v>19.89</v>
      </c>
      <c r="I375" s="57">
        <v>9.3945390000000004E-2</v>
      </c>
      <c r="J375" s="58"/>
      <c r="K375" s="59">
        <v>13443</v>
      </c>
      <c r="L375" s="59">
        <f t="shared" si="25"/>
        <v>0</v>
      </c>
      <c r="M375" s="56">
        <f t="shared" si="26"/>
        <v>0</v>
      </c>
      <c r="N375" s="55">
        <f t="shared" si="27"/>
        <v>13443</v>
      </c>
      <c r="O375" s="62">
        <f t="shared" si="28"/>
        <v>0</v>
      </c>
      <c r="P375"/>
      <c r="Q375"/>
      <c r="R375" s="194"/>
    </row>
    <row r="376" spans="1:18" s="52" customFormat="1" x14ac:dyDescent="0.25">
      <c r="C376" s="61" t="s">
        <v>378</v>
      </c>
      <c r="D376" s="54" t="s">
        <v>327</v>
      </c>
      <c r="E376" s="54" t="s">
        <v>379</v>
      </c>
      <c r="F376" s="54" t="s">
        <v>13</v>
      </c>
      <c r="G376" s="54">
        <v>1</v>
      </c>
      <c r="H376" s="56">
        <v>27.18</v>
      </c>
      <c r="I376" s="57">
        <v>0.12908851199999999</v>
      </c>
      <c r="J376" s="58"/>
      <c r="K376" s="59">
        <v>16612</v>
      </c>
      <c r="L376" s="59">
        <f t="shared" si="25"/>
        <v>0</v>
      </c>
      <c r="M376" s="56">
        <f t="shared" si="26"/>
        <v>0</v>
      </c>
      <c r="N376" s="55">
        <f t="shared" si="27"/>
        <v>16612</v>
      </c>
      <c r="O376" s="62">
        <f t="shared" si="28"/>
        <v>0</v>
      </c>
      <c r="P376"/>
      <c r="Q376"/>
      <c r="R376" s="194"/>
    </row>
    <row r="377" spans="1:18" s="52" customFormat="1" x14ac:dyDescent="0.25">
      <c r="C377" s="61" t="s">
        <v>380</v>
      </c>
      <c r="D377" s="54" t="s">
        <v>327</v>
      </c>
      <c r="E377" s="54" t="s">
        <v>381</v>
      </c>
      <c r="F377" s="54" t="s">
        <v>227</v>
      </c>
      <c r="G377" s="54">
        <v>1</v>
      </c>
      <c r="H377" s="56">
        <v>41.91</v>
      </c>
      <c r="I377" s="57">
        <v>0.25326934800000001</v>
      </c>
      <c r="J377" s="58"/>
      <c r="K377" s="59">
        <v>26229</v>
      </c>
      <c r="L377" s="59">
        <f t="shared" si="25"/>
        <v>0</v>
      </c>
      <c r="M377" s="56">
        <f t="shared" si="26"/>
        <v>0</v>
      </c>
      <c r="N377" s="55">
        <f t="shared" si="27"/>
        <v>26229</v>
      </c>
      <c r="O377" s="62">
        <f t="shared" si="28"/>
        <v>0</v>
      </c>
      <c r="P377"/>
      <c r="Q377"/>
      <c r="R377" s="194"/>
    </row>
    <row r="378" spans="1:18" s="52" customFormat="1" x14ac:dyDescent="0.25">
      <c r="A378" s="63" t="s">
        <v>383</v>
      </c>
      <c r="B378" s="63"/>
      <c r="C378" s="64"/>
      <c r="D378" s="65"/>
      <c r="E378" s="65"/>
      <c r="F378" s="65"/>
      <c r="G378" s="65"/>
      <c r="H378" s="66"/>
      <c r="I378" s="67"/>
      <c r="J378" s="68"/>
      <c r="K378" s="69"/>
      <c r="L378" s="69"/>
      <c r="M378" s="66"/>
      <c r="N378" s="82"/>
      <c r="O378" s="70"/>
      <c r="P378"/>
      <c r="Q378"/>
      <c r="R378" s="194"/>
    </row>
    <row r="379" spans="1:18" s="52" customFormat="1" x14ac:dyDescent="0.25">
      <c r="C379" s="61" t="s">
        <v>382</v>
      </c>
      <c r="D379" s="54" t="s">
        <v>2524</v>
      </c>
      <c r="E379" s="54" t="s">
        <v>384</v>
      </c>
      <c r="F379" s="54" t="s">
        <v>36</v>
      </c>
      <c r="G379" s="54">
        <v>250</v>
      </c>
      <c r="H379" s="56">
        <v>10.42</v>
      </c>
      <c r="I379" s="57">
        <v>3.1199999999999999E-2</v>
      </c>
      <c r="J379" s="58"/>
      <c r="K379" s="59">
        <v>43</v>
      </c>
      <c r="L379" s="59">
        <f t="shared" si="25"/>
        <v>0</v>
      </c>
      <c r="M379" s="56">
        <f t="shared" si="26"/>
        <v>0</v>
      </c>
      <c r="N379" s="55">
        <f t="shared" si="27"/>
        <v>43</v>
      </c>
      <c r="O379" s="62">
        <f t="shared" si="28"/>
        <v>0</v>
      </c>
      <c r="P379"/>
      <c r="Q379"/>
      <c r="R379" s="194"/>
    </row>
    <row r="380" spans="1:18" s="52" customFormat="1" x14ac:dyDescent="0.25">
      <c r="C380" s="61" t="s">
        <v>385</v>
      </c>
      <c r="D380" s="54" t="s">
        <v>2524</v>
      </c>
      <c r="E380" s="54" t="s">
        <v>386</v>
      </c>
      <c r="F380" s="54" t="s">
        <v>36</v>
      </c>
      <c r="G380" s="54">
        <v>300</v>
      </c>
      <c r="H380" s="56">
        <v>12.49</v>
      </c>
      <c r="I380" s="57">
        <v>4.2000000000000003E-2</v>
      </c>
      <c r="J380" s="58"/>
      <c r="K380" s="59">
        <v>43</v>
      </c>
      <c r="L380" s="59">
        <f t="shared" si="25"/>
        <v>0</v>
      </c>
      <c r="M380" s="56">
        <f t="shared" si="26"/>
        <v>0</v>
      </c>
      <c r="N380" s="55">
        <f t="shared" si="27"/>
        <v>43</v>
      </c>
      <c r="O380" s="62">
        <f t="shared" si="28"/>
        <v>0</v>
      </c>
      <c r="P380"/>
      <c r="Q380"/>
      <c r="R380" s="194"/>
    </row>
    <row r="381" spans="1:18" s="52" customFormat="1" x14ac:dyDescent="0.25">
      <c r="C381" s="61" t="s">
        <v>387</v>
      </c>
      <c r="D381" s="54" t="s">
        <v>2524</v>
      </c>
      <c r="E381" s="54" t="s">
        <v>388</v>
      </c>
      <c r="F381" s="54" t="s">
        <v>36</v>
      </c>
      <c r="G381" s="54">
        <v>200</v>
      </c>
      <c r="H381" s="56">
        <v>13.61</v>
      </c>
      <c r="I381" s="57">
        <v>4.2000000000000003E-2</v>
      </c>
      <c r="J381" s="58"/>
      <c r="K381" s="59">
        <v>46</v>
      </c>
      <c r="L381" s="59">
        <f t="shared" si="25"/>
        <v>0</v>
      </c>
      <c r="M381" s="56">
        <f t="shared" si="26"/>
        <v>0</v>
      </c>
      <c r="N381" s="55">
        <f t="shared" si="27"/>
        <v>46</v>
      </c>
      <c r="O381" s="62">
        <f t="shared" si="28"/>
        <v>0</v>
      </c>
      <c r="P381"/>
      <c r="Q381"/>
      <c r="R381" s="194"/>
    </row>
    <row r="382" spans="1:18" s="52" customFormat="1" x14ac:dyDescent="0.25">
      <c r="C382" s="61" t="s">
        <v>389</v>
      </c>
      <c r="D382" s="54" t="s">
        <v>2524</v>
      </c>
      <c r="E382" s="54" t="s">
        <v>390</v>
      </c>
      <c r="F382" s="54" t="s">
        <v>36</v>
      </c>
      <c r="G382" s="54">
        <v>250</v>
      </c>
      <c r="H382" s="56">
        <v>17.239999999999998</v>
      </c>
      <c r="I382" s="57">
        <v>5.6800000000000003E-2</v>
      </c>
      <c r="J382" s="58"/>
      <c r="K382" s="59">
        <v>46</v>
      </c>
      <c r="L382" s="59">
        <f t="shared" si="25"/>
        <v>0</v>
      </c>
      <c r="M382" s="56">
        <f t="shared" si="26"/>
        <v>0</v>
      </c>
      <c r="N382" s="55">
        <f t="shared" si="27"/>
        <v>46</v>
      </c>
      <c r="O382" s="62">
        <f t="shared" si="28"/>
        <v>0</v>
      </c>
      <c r="P382"/>
      <c r="Q382"/>
      <c r="R382" s="194"/>
    </row>
    <row r="383" spans="1:18" s="52" customFormat="1" x14ac:dyDescent="0.25">
      <c r="C383" s="61" t="s">
        <v>391</v>
      </c>
      <c r="D383" s="54" t="s">
        <v>2524</v>
      </c>
      <c r="E383" s="54" t="s">
        <v>392</v>
      </c>
      <c r="F383" s="54" t="s">
        <v>36</v>
      </c>
      <c r="G383" s="54">
        <v>200</v>
      </c>
      <c r="H383" s="56">
        <v>14.51</v>
      </c>
      <c r="I383" s="57">
        <v>5.6800000000000003E-2</v>
      </c>
      <c r="J383" s="58"/>
      <c r="K383" s="59">
        <v>46</v>
      </c>
      <c r="L383" s="59">
        <f t="shared" si="25"/>
        <v>0</v>
      </c>
      <c r="M383" s="56">
        <f t="shared" si="26"/>
        <v>0</v>
      </c>
      <c r="N383" s="55">
        <f t="shared" si="27"/>
        <v>46</v>
      </c>
      <c r="O383" s="62">
        <f t="shared" si="28"/>
        <v>0</v>
      </c>
      <c r="P383"/>
      <c r="Q383"/>
      <c r="R383" s="194"/>
    </row>
    <row r="384" spans="1:18" s="52" customFormat="1" x14ac:dyDescent="0.25">
      <c r="C384" s="61" t="s">
        <v>393</v>
      </c>
      <c r="D384" s="54" t="s">
        <v>2524</v>
      </c>
      <c r="E384" s="54" t="s">
        <v>394</v>
      </c>
      <c r="F384" s="54" t="s">
        <v>36</v>
      </c>
      <c r="G384" s="54">
        <v>150</v>
      </c>
      <c r="H384" s="56">
        <v>17.62</v>
      </c>
      <c r="I384" s="57">
        <v>5.6800000000000003E-2</v>
      </c>
      <c r="J384" s="58"/>
      <c r="K384" s="59">
        <v>52</v>
      </c>
      <c r="L384" s="59">
        <f t="shared" si="25"/>
        <v>0</v>
      </c>
      <c r="M384" s="56">
        <f t="shared" si="26"/>
        <v>0</v>
      </c>
      <c r="N384" s="55">
        <f t="shared" si="27"/>
        <v>52</v>
      </c>
      <c r="O384" s="62">
        <f t="shared" si="28"/>
        <v>0</v>
      </c>
      <c r="P384"/>
      <c r="Q384"/>
      <c r="R384" s="194"/>
    </row>
    <row r="385" spans="3:18" s="52" customFormat="1" x14ac:dyDescent="0.25">
      <c r="C385" s="61" t="s">
        <v>395</v>
      </c>
      <c r="D385" s="54" t="s">
        <v>2524</v>
      </c>
      <c r="E385" s="54" t="s">
        <v>396</v>
      </c>
      <c r="F385" s="54" t="s">
        <v>36</v>
      </c>
      <c r="G385" s="54">
        <v>150</v>
      </c>
      <c r="H385" s="56">
        <v>17.47</v>
      </c>
      <c r="I385" s="57">
        <v>5.6800000000000003E-2</v>
      </c>
      <c r="J385" s="58"/>
      <c r="K385" s="59">
        <v>52</v>
      </c>
      <c r="L385" s="59">
        <f t="shared" si="25"/>
        <v>0</v>
      </c>
      <c r="M385" s="56">
        <f t="shared" si="26"/>
        <v>0</v>
      </c>
      <c r="N385" s="55">
        <f t="shared" si="27"/>
        <v>52</v>
      </c>
      <c r="O385" s="62">
        <f t="shared" si="28"/>
        <v>0</v>
      </c>
      <c r="P385"/>
      <c r="Q385"/>
      <c r="R385" s="194"/>
    </row>
    <row r="386" spans="3:18" s="52" customFormat="1" x14ac:dyDescent="0.25">
      <c r="C386" s="61" t="s">
        <v>397</v>
      </c>
      <c r="D386" s="54" t="s">
        <v>2524</v>
      </c>
      <c r="E386" s="54" t="s">
        <v>398</v>
      </c>
      <c r="F386" s="54" t="s">
        <v>36</v>
      </c>
      <c r="G386" s="54">
        <v>140</v>
      </c>
      <c r="H386" s="56">
        <v>16.66</v>
      </c>
      <c r="I386" s="57">
        <v>5.6800000000000003E-2</v>
      </c>
      <c r="J386" s="58"/>
      <c r="K386" s="59">
        <v>52</v>
      </c>
      <c r="L386" s="59">
        <f t="shared" si="25"/>
        <v>0</v>
      </c>
      <c r="M386" s="56">
        <f t="shared" si="26"/>
        <v>0</v>
      </c>
      <c r="N386" s="55">
        <f t="shared" si="27"/>
        <v>52</v>
      </c>
      <c r="O386" s="62">
        <f t="shared" si="28"/>
        <v>0</v>
      </c>
      <c r="P386"/>
      <c r="Q386"/>
      <c r="R386" s="194"/>
    </row>
    <row r="387" spans="3:18" s="52" customFormat="1" x14ac:dyDescent="0.25">
      <c r="C387" s="61" t="s">
        <v>399</v>
      </c>
      <c r="D387" s="54" t="s">
        <v>2524</v>
      </c>
      <c r="E387" s="54" t="s">
        <v>400</v>
      </c>
      <c r="F387" s="54" t="s">
        <v>13</v>
      </c>
      <c r="G387" s="54">
        <v>140</v>
      </c>
      <c r="H387" s="56">
        <v>14.17</v>
      </c>
      <c r="I387" s="57">
        <v>5.6800000000000003E-2</v>
      </c>
      <c r="J387" s="58"/>
      <c r="K387" s="59">
        <v>49</v>
      </c>
      <c r="L387" s="59">
        <f t="shared" si="25"/>
        <v>0</v>
      </c>
      <c r="M387" s="56">
        <f t="shared" si="26"/>
        <v>0</v>
      </c>
      <c r="N387" s="55">
        <f t="shared" si="27"/>
        <v>49</v>
      </c>
      <c r="O387" s="62">
        <f t="shared" si="28"/>
        <v>0</v>
      </c>
      <c r="P387"/>
      <c r="Q387"/>
      <c r="R387" s="194"/>
    </row>
    <row r="388" spans="3:18" s="52" customFormat="1" x14ac:dyDescent="0.25">
      <c r="C388" s="61" t="s">
        <v>401</v>
      </c>
      <c r="D388" s="54" t="s">
        <v>2524</v>
      </c>
      <c r="E388" s="54" t="s">
        <v>400</v>
      </c>
      <c r="F388" s="54" t="s">
        <v>36</v>
      </c>
      <c r="G388" s="54">
        <v>140</v>
      </c>
      <c r="H388" s="56">
        <v>15.48</v>
      </c>
      <c r="I388" s="57">
        <v>5.6800000000000003E-2</v>
      </c>
      <c r="J388" s="58"/>
      <c r="K388" s="59">
        <v>55</v>
      </c>
      <c r="L388" s="59">
        <f t="shared" si="25"/>
        <v>0</v>
      </c>
      <c r="M388" s="56">
        <f t="shared" si="26"/>
        <v>0</v>
      </c>
      <c r="N388" s="55">
        <f t="shared" si="27"/>
        <v>55</v>
      </c>
      <c r="O388" s="62">
        <f t="shared" si="28"/>
        <v>0</v>
      </c>
      <c r="P388"/>
      <c r="Q388"/>
      <c r="R388" s="194"/>
    </row>
    <row r="389" spans="3:18" s="52" customFormat="1" x14ac:dyDescent="0.25">
      <c r="C389" s="61" t="s">
        <v>402</v>
      </c>
      <c r="D389" s="54" t="s">
        <v>2524</v>
      </c>
      <c r="E389" s="54" t="s">
        <v>403</v>
      </c>
      <c r="F389" s="54" t="s">
        <v>36</v>
      </c>
      <c r="G389" s="54">
        <v>100</v>
      </c>
      <c r="H389" s="56">
        <v>19.100000000000001</v>
      </c>
      <c r="I389" s="57">
        <v>0.06</v>
      </c>
      <c r="J389" s="58"/>
      <c r="K389" s="59">
        <v>82</v>
      </c>
      <c r="L389" s="59">
        <f t="shared" si="25"/>
        <v>0</v>
      </c>
      <c r="M389" s="56">
        <f t="shared" si="26"/>
        <v>0</v>
      </c>
      <c r="N389" s="55">
        <f t="shared" si="27"/>
        <v>82</v>
      </c>
      <c r="O389" s="62">
        <f t="shared" si="28"/>
        <v>0</v>
      </c>
      <c r="P389"/>
      <c r="Q389"/>
      <c r="R389" s="194"/>
    </row>
    <row r="390" spans="3:18" s="52" customFormat="1" x14ac:dyDescent="0.25">
      <c r="C390" s="61" t="s">
        <v>404</v>
      </c>
      <c r="D390" s="54" t="s">
        <v>2524</v>
      </c>
      <c r="E390" s="54" t="s">
        <v>405</v>
      </c>
      <c r="F390" s="54" t="s">
        <v>36</v>
      </c>
      <c r="G390" s="54">
        <v>100</v>
      </c>
      <c r="H390" s="56">
        <v>18.46</v>
      </c>
      <c r="I390" s="57">
        <v>0.06</v>
      </c>
      <c r="J390" s="58"/>
      <c r="K390" s="59">
        <v>82</v>
      </c>
      <c r="L390" s="59">
        <f t="shared" si="25"/>
        <v>0</v>
      </c>
      <c r="M390" s="56">
        <f t="shared" si="26"/>
        <v>0</v>
      </c>
      <c r="N390" s="55">
        <f t="shared" si="27"/>
        <v>82</v>
      </c>
      <c r="O390" s="62">
        <f t="shared" si="28"/>
        <v>0</v>
      </c>
      <c r="P390"/>
      <c r="Q390"/>
      <c r="R390" s="194"/>
    </row>
    <row r="391" spans="3:18" s="52" customFormat="1" x14ac:dyDescent="0.25">
      <c r="C391" s="61" t="s">
        <v>406</v>
      </c>
      <c r="D391" s="54" t="s">
        <v>2524</v>
      </c>
      <c r="E391" s="54" t="s">
        <v>407</v>
      </c>
      <c r="F391" s="54" t="s">
        <v>13</v>
      </c>
      <c r="G391" s="54">
        <v>90</v>
      </c>
      <c r="H391" s="56">
        <v>14.3</v>
      </c>
      <c r="I391" s="57">
        <v>5.6800000000000003E-2</v>
      </c>
      <c r="J391" s="58"/>
      <c r="K391" s="59">
        <v>71</v>
      </c>
      <c r="L391" s="59">
        <f t="shared" si="25"/>
        <v>0</v>
      </c>
      <c r="M391" s="56">
        <f t="shared" si="26"/>
        <v>0</v>
      </c>
      <c r="N391" s="55">
        <f t="shared" si="27"/>
        <v>71</v>
      </c>
      <c r="O391" s="62">
        <f t="shared" si="28"/>
        <v>0</v>
      </c>
      <c r="P391"/>
      <c r="Q391"/>
      <c r="R391" s="194"/>
    </row>
    <row r="392" spans="3:18" s="52" customFormat="1" x14ac:dyDescent="0.25">
      <c r="C392" s="61" t="s">
        <v>408</v>
      </c>
      <c r="D392" s="54" t="s">
        <v>2524</v>
      </c>
      <c r="E392" s="54" t="s">
        <v>409</v>
      </c>
      <c r="F392" s="54" t="s">
        <v>36</v>
      </c>
      <c r="G392" s="54">
        <v>90</v>
      </c>
      <c r="H392" s="56">
        <v>16.600000000000001</v>
      </c>
      <c r="I392" s="57">
        <v>5.6800000000000003E-2</v>
      </c>
      <c r="J392" s="58"/>
      <c r="K392" s="59">
        <v>75</v>
      </c>
      <c r="L392" s="59">
        <f t="shared" si="25"/>
        <v>0</v>
      </c>
      <c r="M392" s="56">
        <f t="shared" si="26"/>
        <v>0</v>
      </c>
      <c r="N392" s="55">
        <f t="shared" si="27"/>
        <v>75</v>
      </c>
      <c r="O392" s="62">
        <f t="shared" si="28"/>
        <v>0</v>
      </c>
      <c r="P392"/>
      <c r="Q392"/>
      <c r="R392" s="194"/>
    </row>
    <row r="393" spans="3:18" s="52" customFormat="1" x14ac:dyDescent="0.25">
      <c r="C393" s="61" t="s">
        <v>410</v>
      </c>
      <c r="D393" s="54" t="s">
        <v>2524</v>
      </c>
      <c r="E393" s="54" t="s">
        <v>411</v>
      </c>
      <c r="F393" s="54" t="s">
        <v>13</v>
      </c>
      <c r="G393" s="54">
        <v>90</v>
      </c>
      <c r="H393" s="56">
        <v>15.04</v>
      </c>
      <c r="I393" s="57">
        <v>0.06</v>
      </c>
      <c r="J393" s="58"/>
      <c r="K393" s="59">
        <v>75</v>
      </c>
      <c r="L393" s="59">
        <f t="shared" si="25"/>
        <v>0</v>
      </c>
      <c r="M393" s="56">
        <f t="shared" si="26"/>
        <v>0</v>
      </c>
      <c r="N393" s="55">
        <f t="shared" si="27"/>
        <v>75</v>
      </c>
      <c r="O393" s="62">
        <f t="shared" si="28"/>
        <v>0</v>
      </c>
      <c r="P393"/>
      <c r="Q393"/>
      <c r="R393" s="194"/>
    </row>
    <row r="394" spans="3:18" s="52" customFormat="1" x14ac:dyDescent="0.25">
      <c r="C394" s="61" t="s">
        <v>412</v>
      </c>
      <c r="D394" s="54" t="s">
        <v>2524</v>
      </c>
      <c r="E394" s="54" t="s">
        <v>413</v>
      </c>
      <c r="F394" s="54" t="s">
        <v>13</v>
      </c>
      <c r="G394" s="54">
        <v>75</v>
      </c>
      <c r="H394" s="56">
        <v>13.5</v>
      </c>
      <c r="I394" s="57">
        <v>5.6800000000000003E-2</v>
      </c>
      <c r="J394" s="58"/>
      <c r="K394" s="59">
        <v>75</v>
      </c>
      <c r="L394" s="59">
        <f t="shared" ref="L394:L457" si="29">$K394*$J394</f>
        <v>0</v>
      </c>
      <c r="M394" s="56">
        <f t="shared" ref="M394:M457" si="30">$M$3</f>
        <v>0</v>
      </c>
      <c r="N394" s="55">
        <f t="shared" ref="N394:N457" si="31">$K394-($K394/100*$M394)</f>
        <v>75</v>
      </c>
      <c r="O394" s="62">
        <f t="shared" ref="O394:O457" si="32">L394-(L394/100*M394)</f>
        <v>0</v>
      </c>
      <c r="P394"/>
      <c r="Q394"/>
      <c r="R394" s="194"/>
    </row>
    <row r="395" spans="3:18" s="52" customFormat="1" x14ac:dyDescent="0.25">
      <c r="C395" s="61" t="s">
        <v>414</v>
      </c>
      <c r="D395" s="54" t="s">
        <v>2524</v>
      </c>
      <c r="E395" s="54" t="s">
        <v>411</v>
      </c>
      <c r="F395" s="54" t="s">
        <v>36</v>
      </c>
      <c r="G395" s="54">
        <v>90</v>
      </c>
      <c r="H395" s="56">
        <v>17.329999999999998</v>
      </c>
      <c r="I395" s="57">
        <v>0.06</v>
      </c>
      <c r="J395" s="58"/>
      <c r="K395" s="59">
        <v>82</v>
      </c>
      <c r="L395" s="59">
        <f t="shared" si="29"/>
        <v>0</v>
      </c>
      <c r="M395" s="56">
        <f t="shared" si="30"/>
        <v>0</v>
      </c>
      <c r="N395" s="55">
        <f t="shared" si="31"/>
        <v>82</v>
      </c>
      <c r="O395" s="62">
        <f t="shared" si="32"/>
        <v>0</v>
      </c>
      <c r="P395"/>
      <c r="Q395"/>
      <c r="R395" s="194"/>
    </row>
    <row r="396" spans="3:18" s="52" customFormat="1" x14ac:dyDescent="0.25">
      <c r="C396" s="61" t="s">
        <v>415</v>
      </c>
      <c r="D396" s="54" t="s">
        <v>2524</v>
      </c>
      <c r="E396" s="54" t="s">
        <v>416</v>
      </c>
      <c r="F396" s="54" t="s">
        <v>36</v>
      </c>
      <c r="G396" s="54">
        <v>50</v>
      </c>
      <c r="H396" s="56">
        <v>17.04</v>
      </c>
      <c r="I396" s="57">
        <v>5.6800000000000003E-2</v>
      </c>
      <c r="J396" s="58"/>
      <c r="K396" s="59">
        <v>163</v>
      </c>
      <c r="L396" s="59">
        <f t="shared" si="29"/>
        <v>0</v>
      </c>
      <c r="M396" s="56">
        <f t="shared" si="30"/>
        <v>0</v>
      </c>
      <c r="N396" s="55">
        <f t="shared" si="31"/>
        <v>163</v>
      </c>
      <c r="O396" s="62">
        <f t="shared" si="32"/>
        <v>0</v>
      </c>
      <c r="P396"/>
      <c r="Q396"/>
      <c r="R396" s="194"/>
    </row>
    <row r="397" spans="3:18" s="52" customFormat="1" x14ac:dyDescent="0.25">
      <c r="C397" s="61" t="s">
        <v>417</v>
      </c>
      <c r="D397" s="54" t="s">
        <v>2524</v>
      </c>
      <c r="E397" s="54" t="s">
        <v>418</v>
      </c>
      <c r="F397" s="54" t="s">
        <v>36</v>
      </c>
      <c r="G397" s="54">
        <v>50</v>
      </c>
      <c r="H397" s="56">
        <v>16.79</v>
      </c>
      <c r="I397" s="57">
        <v>5.6800000000000003E-2</v>
      </c>
      <c r="J397" s="58"/>
      <c r="K397" s="59">
        <v>163</v>
      </c>
      <c r="L397" s="59">
        <f t="shared" si="29"/>
        <v>0</v>
      </c>
      <c r="M397" s="56">
        <f t="shared" si="30"/>
        <v>0</v>
      </c>
      <c r="N397" s="55">
        <f t="shared" si="31"/>
        <v>163</v>
      </c>
      <c r="O397" s="62">
        <f t="shared" si="32"/>
        <v>0</v>
      </c>
      <c r="P397"/>
      <c r="Q397"/>
      <c r="R397" s="194"/>
    </row>
    <row r="398" spans="3:18" s="52" customFormat="1" x14ac:dyDescent="0.25">
      <c r="C398" s="61" t="s">
        <v>419</v>
      </c>
      <c r="D398" s="54" t="s">
        <v>2524</v>
      </c>
      <c r="E398" s="54" t="s">
        <v>420</v>
      </c>
      <c r="F398" s="54" t="s">
        <v>36</v>
      </c>
      <c r="G398" s="54">
        <v>50</v>
      </c>
      <c r="H398" s="56">
        <v>17.37</v>
      </c>
      <c r="I398" s="57">
        <v>5.6800000000000003E-2</v>
      </c>
      <c r="J398" s="58"/>
      <c r="K398" s="59">
        <v>163</v>
      </c>
      <c r="L398" s="59">
        <f t="shared" si="29"/>
        <v>0</v>
      </c>
      <c r="M398" s="56">
        <f t="shared" si="30"/>
        <v>0</v>
      </c>
      <c r="N398" s="55">
        <f t="shared" si="31"/>
        <v>163</v>
      </c>
      <c r="O398" s="62">
        <f t="shared" si="32"/>
        <v>0</v>
      </c>
      <c r="P398"/>
      <c r="Q398"/>
      <c r="R398" s="194"/>
    </row>
    <row r="399" spans="3:18" s="52" customFormat="1" x14ac:dyDescent="0.25">
      <c r="C399" s="61" t="s">
        <v>421</v>
      </c>
      <c r="D399" s="54" t="s">
        <v>2524</v>
      </c>
      <c r="E399" s="54" t="s">
        <v>422</v>
      </c>
      <c r="F399" s="54" t="s">
        <v>36</v>
      </c>
      <c r="G399" s="54">
        <v>45</v>
      </c>
      <c r="H399" s="56">
        <v>15.62</v>
      </c>
      <c r="I399" s="57">
        <v>5.6800000000000003E-2</v>
      </c>
      <c r="J399" s="58"/>
      <c r="K399" s="59">
        <v>163</v>
      </c>
      <c r="L399" s="59">
        <f t="shared" si="29"/>
        <v>0</v>
      </c>
      <c r="M399" s="56">
        <f t="shared" si="30"/>
        <v>0</v>
      </c>
      <c r="N399" s="55">
        <f t="shared" si="31"/>
        <v>163</v>
      </c>
      <c r="O399" s="62">
        <f t="shared" si="32"/>
        <v>0</v>
      </c>
      <c r="P399"/>
      <c r="Q399"/>
      <c r="R399" s="194"/>
    </row>
    <row r="400" spans="3:18" s="52" customFormat="1" x14ac:dyDescent="0.25">
      <c r="C400" s="61" t="s">
        <v>423</v>
      </c>
      <c r="D400" s="54" t="s">
        <v>2524</v>
      </c>
      <c r="E400" s="54" t="s">
        <v>424</v>
      </c>
      <c r="F400" s="54" t="s">
        <v>36</v>
      </c>
      <c r="G400" s="54">
        <v>40</v>
      </c>
      <c r="H400" s="56">
        <v>14.7</v>
      </c>
      <c r="I400" s="57">
        <v>5.6800000000000003E-2</v>
      </c>
      <c r="J400" s="58"/>
      <c r="K400" s="59">
        <v>163</v>
      </c>
      <c r="L400" s="59">
        <f t="shared" si="29"/>
        <v>0</v>
      </c>
      <c r="M400" s="56">
        <f t="shared" si="30"/>
        <v>0</v>
      </c>
      <c r="N400" s="55">
        <f t="shared" si="31"/>
        <v>163</v>
      </c>
      <c r="O400" s="62">
        <f t="shared" si="32"/>
        <v>0</v>
      </c>
      <c r="P400"/>
      <c r="Q400"/>
      <c r="R400" s="194"/>
    </row>
    <row r="401" spans="3:18" s="52" customFormat="1" x14ac:dyDescent="0.25">
      <c r="C401" s="61" t="s">
        <v>425</v>
      </c>
      <c r="D401" s="54" t="s">
        <v>2524</v>
      </c>
      <c r="E401" s="54" t="s">
        <v>426</v>
      </c>
      <c r="F401" s="54" t="s">
        <v>36</v>
      </c>
      <c r="G401" s="54">
        <v>40</v>
      </c>
      <c r="H401" s="56">
        <v>14.7</v>
      </c>
      <c r="I401" s="57">
        <v>5.6800000000000003E-2</v>
      </c>
      <c r="J401" s="58"/>
      <c r="K401" s="59">
        <v>163</v>
      </c>
      <c r="L401" s="59">
        <f t="shared" si="29"/>
        <v>0</v>
      </c>
      <c r="M401" s="56">
        <f t="shared" si="30"/>
        <v>0</v>
      </c>
      <c r="N401" s="55">
        <f t="shared" si="31"/>
        <v>163</v>
      </c>
      <c r="O401" s="62">
        <f t="shared" si="32"/>
        <v>0</v>
      </c>
      <c r="P401"/>
      <c r="Q401"/>
      <c r="R401" s="194"/>
    </row>
    <row r="402" spans="3:18" s="52" customFormat="1" x14ac:dyDescent="0.25">
      <c r="C402" s="61" t="s">
        <v>427</v>
      </c>
      <c r="D402" s="54" t="s">
        <v>2524</v>
      </c>
      <c r="E402" s="54" t="s">
        <v>428</v>
      </c>
      <c r="F402" s="54" t="s">
        <v>36</v>
      </c>
      <c r="G402" s="54">
        <v>30</v>
      </c>
      <c r="H402" s="56">
        <v>16.62</v>
      </c>
      <c r="I402" s="57">
        <v>5.6800000000000003E-2</v>
      </c>
      <c r="J402" s="58"/>
      <c r="K402" s="59">
        <v>256</v>
      </c>
      <c r="L402" s="59">
        <f t="shared" si="29"/>
        <v>0</v>
      </c>
      <c r="M402" s="56">
        <f t="shared" si="30"/>
        <v>0</v>
      </c>
      <c r="N402" s="55">
        <f t="shared" si="31"/>
        <v>256</v>
      </c>
      <c r="O402" s="62">
        <f t="shared" si="32"/>
        <v>0</v>
      </c>
      <c r="P402"/>
      <c r="Q402"/>
      <c r="R402" s="194"/>
    </row>
    <row r="403" spans="3:18" s="52" customFormat="1" x14ac:dyDescent="0.25">
      <c r="C403" s="61" t="s">
        <v>429</v>
      </c>
      <c r="D403" s="54" t="s">
        <v>2524</v>
      </c>
      <c r="E403" s="54" t="s">
        <v>430</v>
      </c>
      <c r="F403" s="54" t="s">
        <v>36</v>
      </c>
      <c r="G403" s="54">
        <v>30</v>
      </c>
      <c r="H403" s="56">
        <v>16.95</v>
      </c>
      <c r="I403" s="57">
        <v>5.6800000000000003E-2</v>
      </c>
      <c r="J403" s="58"/>
      <c r="K403" s="59">
        <v>256</v>
      </c>
      <c r="L403" s="59">
        <f t="shared" si="29"/>
        <v>0</v>
      </c>
      <c r="M403" s="56">
        <f t="shared" si="30"/>
        <v>0</v>
      </c>
      <c r="N403" s="55">
        <f t="shared" si="31"/>
        <v>256</v>
      </c>
      <c r="O403" s="62">
        <f t="shared" si="32"/>
        <v>0</v>
      </c>
      <c r="P403"/>
      <c r="Q403"/>
      <c r="R403" s="194"/>
    </row>
    <row r="404" spans="3:18" s="52" customFormat="1" x14ac:dyDescent="0.25">
      <c r="C404" s="61" t="s">
        <v>431</v>
      </c>
      <c r="D404" s="54" t="s">
        <v>2524</v>
      </c>
      <c r="E404" s="54" t="s">
        <v>432</v>
      </c>
      <c r="F404" s="54" t="s">
        <v>36</v>
      </c>
      <c r="G404" s="54">
        <v>28</v>
      </c>
      <c r="H404" s="56">
        <v>16.32</v>
      </c>
      <c r="I404" s="57">
        <v>5.6800000000000003E-2</v>
      </c>
      <c r="J404" s="58"/>
      <c r="K404" s="59">
        <v>256</v>
      </c>
      <c r="L404" s="59">
        <f t="shared" si="29"/>
        <v>0</v>
      </c>
      <c r="M404" s="56">
        <f t="shared" si="30"/>
        <v>0</v>
      </c>
      <c r="N404" s="55">
        <f t="shared" si="31"/>
        <v>256</v>
      </c>
      <c r="O404" s="62">
        <f t="shared" si="32"/>
        <v>0</v>
      </c>
      <c r="P404"/>
      <c r="Q404"/>
      <c r="R404" s="194"/>
    </row>
    <row r="405" spans="3:18" s="52" customFormat="1" x14ac:dyDescent="0.25">
      <c r="C405" s="61" t="s">
        <v>433</v>
      </c>
      <c r="D405" s="54" t="s">
        <v>2524</v>
      </c>
      <c r="E405" s="54" t="s">
        <v>434</v>
      </c>
      <c r="F405" s="54" t="s">
        <v>36</v>
      </c>
      <c r="G405" s="54">
        <v>25</v>
      </c>
      <c r="H405" s="56">
        <v>15.33</v>
      </c>
      <c r="I405" s="57">
        <v>5.6800000000000003E-2</v>
      </c>
      <c r="J405" s="58"/>
      <c r="K405" s="59">
        <v>256</v>
      </c>
      <c r="L405" s="59">
        <f t="shared" si="29"/>
        <v>0</v>
      </c>
      <c r="M405" s="56">
        <f t="shared" si="30"/>
        <v>0</v>
      </c>
      <c r="N405" s="55">
        <f t="shared" si="31"/>
        <v>256</v>
      </c>
      <c r="O405" s="62">
        <f t="shared" si="32"/>
        <v>0</v>
      </c>
      <c r="P405"/>
      <c r="Q405"/>
      <c r="R405" s="194"/>
    </row>
    <row r="406" spans="3:18" s="52" customFormat="1" x14ac:dyDescent="0.25">
      <c r="C406" s="61" t="s">
        <v>435</v>
      </c>
      <c r="D406" s="54" t="s">
        <v>2524</v>
      </c>
      <c r="E406" s="54" t="s">
        <v>436</v>
      </c>
      <c r="F406" s="54" t="s">
        <v>36</v>
      </c>
      <c r="G406" s="54">
        <v>17</v>
      </c>
      <c r="H406" s="56">
        <v>15.58</v>
      </c>
      <c r="I406" s="57">
        <v>5.6800000000000003E-2</v>
      </c>
      <c r="J406" s="58"/>
      <c r="K406" s="59">
        <v>450</v>
      </c>
      <c r="L406" s="59">
        <f t="shared" si="29"/>
        <v>0</v>
      </c>
      <c r="M406" s="56">
        <f t="shared" si="30"/>
        <v>0</v>
      </c>
      <c r="N406" s="55">
        <f t="shared" si="31"/>
        <v>450</v>
      </c>
      <c r="O406" s="62">
        <f t="shared" si="32"/>
        <v>0</v>
      </c>
      <c r="P406"/>
      <c r="Q406"/>
      <c r="R406" s="194"/>
    </row>
    <row r="407" spans="3:18" s="52" customFormat="1" x14ac:dyDescent="0.25">
      <c r="C407" s="61" t="s">
        <v>437</v>
      </c>
      <c r="D407" s="54" t="s">
        <v>2524</v>
      </c>
      <c r="E407" s="54" t="s">
        <v>438</v>
      </c>
      <c r="F407" s="54" t="s">
        <v>36</v>
      </c>
      <c r="G407" s="54">
        <v>17</v>
      </c>
      <c r="H407" s="56">
        <v>16.98</v>
      </c>
      <c r="I407" s="57">
        <v>5.6800000000000003E-2</v>
      </c>
      <c r="J407" s="58"/>
      <c r="K407" s="59">
        <v>450</v>
      </c>
      <c r="L407" s="59">
        <f t="shared" si="29"/>
        <v>0</v>
      </c>
      <c r="M407" s="56">
        <f t="shared" si="30"/>
        <v>0</v>
      </c>
      <c r="N407" s="55">
        <f t="shared" si="31"/>
        <v>450</v>
      </c>
      <c r="O407" s="62">
        <f t="shared" si="32"/>
        <v>0</v>
      </c>
      <c r="P407"/>
      <c r="Q407"/>
      <c r="R407" s="194"/>
    </row>
    <row r="408" spans="3:18" s="52" customFormat="1" x14ac:dyDescent="0.25">
      <c r="C408" s="61" t="s">
        <v>439</v>
      </c>
      <c r="D408" s="54" t="s">
        <v>2524</v>
      </c>
      <c r="E408" s="54" t="s">
        <v>440</v>
      </c>
      <c r="F408" s="54" t="s">
        <v>36</v>
      </c>
      <c r="G408" s="54">
        <v>17</v>
      </c>
      <c r="H408" s="56">
        <v>16.28</v>
      </c>
      <c r="I408" s="57">
        <v>5.6800000000000003E-2</v>
      </c>
      <c r="J408" s="58"/>
      <c r="K408" s="59">
        <v>450</v>
      </c>
      <c r="L408" s="59">
        <f t="shared" si="29"/>
        <v>0</v>
      </c>
      <c r="M408" s="56">
        <f t="shared" si="30"/>
        <v>0</v>
      </c>
      <c r="N408" s="55">
        <f t="shared" si="31"/>
        <v>450</v>
      </c>
      <c r="O408" s="62">
        <f t="shared" si="32"/>
        <v>0</v>
      </c>
      <c r="P408"/>
      <c r="Q408"/>
      <c r="R408" s="194"/>
    </row>
    <row r="409" spans="3:18" s="52" customFormat="1" x14ac:dyDescent="0.25">
      <c r="C409" s="61" t="s">
        <v>441</v>
      </c>
      <c r="D409" s="54" t="s">
        <v>2524</v>
      </c>
      <c r="E409" s="54" t="s">
        <v>442</v>
      </c>
      <c r="F409" s="54" t="s">
        <v>36</v>
      </c>
      <c r="G409" s="54">
        <v>15</v>
      </c>
      <c r="H409" s="56">
        <v>14.72</v>
      </c>
      <c r="I409" s="57">
        <v>5.6800000000000003E-2</v>
      </c>
      <c r="J409" s="58"/>
      <c r="K409" s="59">
        <v>450</v>
      </c>
      <c r="L409" s="59">
        <f t="shared" si="29"/>
        <v>0</v>
      </c>
      <c r="M409" s="56">
        <f t="shared" si="30"/>
        <v>0</v>
      </c>
      <c r="N409" s="55">
        <f t="shared" si="31"/>
        <v>450</v>
      </c>
      <c r="O409" s="62">
        <f t="shared" si="32"/>
        <v>0</v>
      </c>
      <c r="P409"/>
      <c r="Q409"/>
      <c r="R409" s="194"/>
    </row>
    <row r="410" spans="3:18" s="52" customFormat="1" x14ac:dyDescent="0.25">
      <c r="C410" s="61" t="s">
        <v>443</v>
      </c>
      <c r="D410" s="54" t="s">
        <v>2524</v>
      </c>
      <c r="E410" s="54" t="s">
        <v>444</v>
      </c>
      <c r="F410" s="54" t="s">
        <v>36</v>
      </c>
      <c r="G410" s="54">
        <v>14</v>
      </c>
      <c r="H410" s="56">
        <v>14.46</v>
      </c>
      <c r="I410" s="57">
        <v>5.6800000000000003E-2</v>
      </c>
      <c r="J410" s="58"/>
      <c r="K410" s="59">
        <v>450</v>
      </c>
      <c r="L410" s="59">
        <f t="shared" si="29"/>
        <v>0</v>
      </c>
      <c r="M410" s="56">
        <f t="shared" si="30"/>
        <v>0</v>
      </c>
      <c r="N410" s="55">
        <f t="shared" si="31"/>
        <v>450</v>
      </c>
      <c r="O410" s="62">
        <f t="shared" si="32"/>
        <v>0</v>
      </c>
      <c r="P410"/>
      <c r="Q410"/>
      <c r="R410" s="194"/>
    </row>
    <row r="411" spans="3:18" s="52" customFormat="1" x14ac:dyDescent="0.25">
      <c r="C411" s="61" t="s">
        <v>445</v>
      </c>
      <c r="D411" s="54" t="s">
        <v>2524</v>
      </c>
      <c r="E411" s="54" t="s">
        <v>446</v>
      </c>
      <c r="F411" s="54" t="s">
        <v>36</v>
      </c>
      <c r="G411" s="54">
        <v>9</v>
      </c>
      <c r="H411" s="56">
        <v>13.85</v>
      </c>
      <c r="I411" s="57">
        <v>5.6800000000000003E-2</v>
      </c>
      <c r="J411" s="58"/>
      <c r="K411" s="59">
        <v>718</v>
      </c>
      <c r="L411" s="59">
        <f t="shared" si="29"/>
        <v>0</v>
      </c>
      <c r="M411" s="56">
        <f t="shared" si="30"/>
        <v>0</v>
      </c>
      <c r="N411" s="55">
        <f t="shared" si="31"/>
        <v>718</v>
      </c>
      <c r="O411" s="62">
        <f t="shared" si="32"/>
        <v>0</v>
      </c>
      <c r="P411"/>
      <c r="Q411"/>
      <c r="R411" s="194"/>
    </row>
    <row r="412" spans="3:18" s="52" customFormat="1" x14ac:dyDescent="0.25">
      <c r="C412" s="61" t="s">
        <v>447</v>
      </c>
      <c r="D412" s="54" t="s">
        <v>2524</v>
      </c>
      <c r="E412" s="54" t="s">
        <v>448</v>
      </c>
      <c r="F412" s="54" t="s">
        <v>36</v>
      </c>
      <c r="G412" s="54">
        <v>9</v>
      </c>
      <c r="H412" s="56">
        <v>13.85</v>
      </c>
      <c r="I412" s="57">
        <v>5.6800000000000003E-2</v>
      </c>
      <c r="J412" s="58"/>
      <c r="K412" s="59">
        <v>718</v>
      </c>
      <c r="L412" s="59">
        <f t="shared" si="29"/>
        <v>0</v>
      </c>
      <c r="M412" s="56">
        <f t="shared" si="30"/>
        <v>0</v>
      </c>
      <c r="N412" s="55">
        <f t="shared" si="31"/>
        <v>718</v>
      </c>
      <c r="O412" s="62">
        <f t="shared" si="32"/>
        <v>0</v>
      </c>
      <c r="P412"/>
      <c r="Q412"/>
      <c r="R412" s="194"/>
    </row>
    <row r="413" spans="3:18" s="52" customFormat="1" x14ac:dyDescent="0.25">
      <c r="C413" s="61" t="s">
        <v>449</v>
      </c>
      <c r="D413" s="54" t="s">
        <v>2524</v>
      </c>
      <c r="E413" s="54" t="s">
        <v>450</v>
      </c>
      <c r="F413" s="54" t="s">
        <v>36</v>
      </c>
      <c r="G413" s="54">
        <v>9</v>
      </c>
      <c r="H413" s="56">
        <v>14.04</v>
      </c>
      <c r="I413" s="57">
        <v>5.6800000000000003E-2</v>
      </c>
      <c r="J413" s="58"/>
      <c r="K413" s="59">
        <v>718</v>
      </c>
      <c r="L413" s="59">
        <f t="shared" si="29"/>
        <v>0</v>
      </c>
      <c r="M413" s="56">
        <f t="shared" si="30"/>
        <v>0</v>
      </c>
      <c r="N413" s="55">
        <f t="shared" si="31"/>
        <v>718</v>
      </c>
      <c r="O413" s="62">
        <f t="shared" si="32"/>
        <v>0</v>
      </c>
      <c r="P413"/>
      <c r="Q413"/>
      <c r="R413" s="194"/>
    </row>
    <row r="414" spans="3:18" s="52" customFormat="1" x14ac:dyDescent="0.25">
      <c r="C414" s="61" t="s">
        <v>451</v>
      </c>
      <c r="D414" s="54" t="s">
        <v>2524</v>
      </c>
      <c r="E414" s="54" t="s">
        <v>452</v>
      </c>
      <c r="F414" s="54" t="s">
        <v>36</v>
      </c>
      <c r="G414" s="54">
        <v>9</v>
      </c>
      <c r="H414" s="56">
        <v>14.27</v>
      </c>
      <c r="I414" s="57">
        <v>5.6800000000000003E-2</v>
      </c>
      <c r="J414" s="58"/>
      <c r="K414" s="59">
        <v>718</v>
      </c>
      <c r="L414" s="59">
        <f t="shared" si="29"/>
        <v>0</v>
      </c>
      <c r="M414" s="56">
        <f t="shared" si="30"/>
        <v>0</v>
      </c>
      <c r="N414" s="55">
        <f t="shared" si="31"/>
        <v>718</v>
      </c>
      <c r="O414" s="62">
        <f t="shared" si="32"/>
        <v>0</v>
      </c>
      <c r="P414"/>
      <c r="Q414"/>
      <c r="R414" s="194"/>
    </row>
    <row r="415" spans="3:18" s="52" customFormat="1" x14ac:dyDescent="0.25">
      <c r="C415" s="61" t="s">
        <v>453</v>
      </c>
      <c r="D415" s="54" t="s">
        <v>2524</v>
      </c>
      <c r="E415" s="54" t="s">
        <v>454</v>
      </c>
      <c r="F415" s="54" t="s">
        <v>36</v>
      </c>
      <c r="G415" s="54">
        <v>8</v>
      </c>
      <c r="H415" s="56">
        <v>13.24</v>
      </c>
      <c r="I415" s="57">
        <v>5.6800000000000003E-2</v>
      </c>
      <c r="J415" s="58"/>
      <c r="K415" s="59">
        <v>718</v>
      </c>
      <c r="L415" s="59">
        <f t="shared" si="29"/>
        <v>0</v>
      </c>
      <c r="M415" s="56">
        <f t="shared" si="30"/>
        <v>0</v>
      </c>
      <c r="N415" s="55">
        <f t="shared" si="31"/>
        <v>718</v>
      </c>
      <c r="O415" s="62">
        <f t="shared" si="32"/>
        <v>0</v>
      </c>
      <c r="P415"/>
      <c r="Q415"/>
      <c r="R415" s="194"/>
    </row>
    <row r="416" spans="3:18" s="52" customFormat="1" x14ac:dyDescent="0.25">
      <c r="C416" s="61" t="s">
        <v>455</v>
      </c>
      <c r="D416" s="54" t="s">
        <v>2524</v>
      </c>
      <c r="E416" s="54" t="s">
        <v>456</v>
      </c>
      <c r="F416" s="54" t="s">
        <v>36</v>
      </c>
      <c r="G416" s="54">
        <v>8</v>
      </c>
      <c r="H416" s="56">
        <v>13.89</v>
      </c>
      <c r="I416" s="57">
        <v>5.6800000000000003E-2</v>
      </c>
      <c r="J416" s="58"/>
      <c r="K416" s="59">
        <v>718</v>
      </c>
      <c r="L416" s="59">
        <f t="shared" si="29"/>
        <v>0</v>
      </c>
      <c r="M416" s="56">
        <f t="shared" si="30"/>
        <v>0</v>
      </c>
      <c r="N416" s="55">
        <f t="shared" si="31"/>
        <v>718</v>
      </c>
      <c r="O416" s="62">
        <f t="shared" si="32"/>
        <v>0</v>
      </c>
      <c r="P416"/>
      <c r="Q416"/>
      <c r="R416" s="194"/>
    </row>
    <row r="417" spans="3:18" s="52" customFormat="1" x14ac:dyDescent="0.25">
      <c r="C417" s="61" t="s">
        <v>457</v>
      </c>
      <c r="D417" s="54" t="s">
        <v>2524</v>
      </c>
      <c r="E417" s="54" t="s">
        <v>458</v>
      </c>
      <c r="F417" s="54" t="s">
        <v>36</v>
      </c>
      <c r="G417" s="54">
        <v>4</v>
      </c>
      <c r="H417" s="56">
        <v>9.36</v>
      </c>
      <c r="I417" s="57">
        <v>4.2000000000000003E-2</v>
      </c>
      <c r="J417" s="58"/>
      <c r="K417" s="59">
        <v>1321</v>
      </c>
      <c r="L417" s="59">
        <f t="shared" si="29"/>
        <v>0</v>
      </c>
      <c r="M417" s="56">
        <f t="shared" si="30"/>
        <v>0</v>
      </c>
      <c r="N417" s="55">
        <f t="shared" si="31"/>
        <v>1321</v>
      </c>
      <c r="O417" s="62">
        <f t="shared" si="32"/>
        <v>0</v>
      </c>
      <c r="P417"/>
      <c r="Q417"/>
      <c r="R417" s="194"/>
    </row>
    <row r="418" spans="3:18" s="52" customFormat="1" x14ac:dyDescent="0.25">
      <c r="C418" s="61" t="s">
        <v>459</v>
      </c>
      <c r="D418" s="54" t="s">
        <v>2524</v>
      </c>
      <c r="E418" s="54" t="s">
        <v>460</v>
      </c>
      <c r="F418" s="54" t="s">
        <v>36</v>
      </c>
      <c r="G418" s="54">
        <v>4</v>
      </c>
      <c r="H418" s="56">
        <v>10.6</v>
      </c>
      <c r="I418" s="57">
        <v>4.2000000000000003E-2</v>
      </c>
      <c r="J418" s="58"/>
      <c r="K418" s="59">
        <v>1321</v>
      </c>
      <c r="L418" s="59">
        <f t="shared" si="29"/>
        <v>0</v>
      </c>
      <c r="M418" s="56">
        <f t="shared" si="30"/>
        <v>0</v>
      </c>
      <c r="N418" s="55">
        <f t="shared" si="31"/>
        <v>1321</v>
      </c>
      <c r="O418" s="62">
        <f t="shared" si="32"/>
        <v>0</v>
      </c>
      <c r="P418"/>
      <c r="Q418"/>
      <c r="R418" s="194"/>
    </row>
    <row r="419" spans="3:18" s="52" customFormat="1" x14ac:dyDescent="0.25">
      <c r="C419" s="61" t="s">
        <v>461</v>
      </c>
      <c r="D419" s="54" t="s">
        <v>2524</v>
      </c>
      <c r="E419" s="54" t="s">
        <v>462</v>
      </c>
      <c r="F419" s="54" t="s">
        <v>36</v>
      </c>
      <c r="G419" s="54">
        <v>4</v>
      </c>
      <c r="H419" s="56">
        <v>10.42</v>
      </c>
      <c r="I419" s="57">
        <v>4.2000000000000003E-2</v>
      </c>
      <c r="J419" s="58"/>
      <c r="K419" s="59">
        <v>1321</v>
      </c>
      <c r="L419" s="59">
        <f t="shared" si="29"/>
        <v>0</v>
      </c>
      <c r="M419" s="56">
        <f t="shared" si="30"/>
        <v>0</v>
      </c>
      <c r="N419" s="55">
        <f t="shared" si="31"/>
        <v>1321</v>
      </c>
      <c r="O419" s="62">
        <f t="shared" si="32"/>
        <v>0</v>
      </c>
      <c r="P419"/>
      <c r="Q419"/>
      <c r="R419" s="194"/>
    </row>
    <row r="420" spans="3:18" s="52" customFormat="1" x14ac:dyDescent="0.25">
      <c r="C420" s="61" t="s">
        <v>463</v>
      </c>
      <c r="D420" s="54" t="s">
        <v>2524</v>
      </c>
      <c r="E420" s="54" t="s">
        <v>464</v>
      </c>
      <c r="F420" s="54" t="s">
        <v>36</v>
      </c>
      <c r="G420" s="54">
        <v>4</v>
      </c>
      <c r="H420" s="56">
        <v>10.039999999999999</v>
      </c>
      <c r="I420" s="57">
        <v>4.2000000000000003E-2</v>
      </c>
      <c r="J420" s="58"/>
      <c r="K420" s="59">
        <v>1321</v>
      </c>
      <c r="L420" s="59">
        <f t="shared" si="29"/>
        <v>0</v>
      </c>
      <c r="M420" s="56">
        <f t="shared" si="30"/>
        <v>0</v>
      </c>
      <c r="N420" s="55">
        <f t="shared" si="31"/>
        <v>1321</v>
      </c>
      <c r="O420" s="62">
        <f t="shared" si="32"/>
        <v>0</v>
      </c>
      <c r="P420"/>
      <c r="Q420"/>
      <c r="R420" s="194"/>
    </row>
    <row r="421" spans="3:18" s="52" customFormat="1" x14ac:dyDescent="0.25">
      <c r="C421" s="61" t="s">
        <v>465</v>
      </c>
      <c r="D421" s="54" t="s">
        <v>2524</v>
      </c>
      <c r="E421" s="54" t="s">
        <v>466</v>
      </c>
      <c r="F421" s="54" t="s">
        <v>36</v>
      </c>
      <c r="G421" s="54">
        <v>4</v>
      </c>
      <c r="H421" s="56">
        <v>12.14</v>
      </c>
      <c r="I421" s="57">
        <v>4.2000000000000003E-2</v>
      </c>
      <c r="J421" s="58"/>
      <c r="K421" s="59">
        <v>1321</v>
      </c>
      <c r="L421" s="59">
        <f t="shared" si="29"/>
        <v>0</v>
      </c>
      <c r="M421" s="56">
        <f t="shared" si="30"/>
        <v>0</v>
      </c>
      <c r="N421" s="55">
        <f t="shared" si="31"/>
        <v>1321</v>
      </c>
      <c r="O421" s="62">
        <f t="shared" si="32"/>
        <v>0</v>
      </c>
      <c r="P421"/>
      <c r="Q421"/>
      <c r="R421" s="194"/>
    </row>
    <row r="422" spans="3:18" s="52" customFormat="1" x14ac:dyDescent="0.25">
      <c r="C422" s="61" t="s">
        <v>467</v>
      </c>
      <c r="D422" s="54" t="s">
        <v>2524</v>
      </c>
      <c r="E422" s="54" t="s">
        <v>468</v>
      </c>
      <c r="F422" s="54" t="s">
        <v>36</v>
      </c>
      <c r="G422" s="54">
        <v>4</v>
      </c>
      <c r="H422" s="56">
        <v>12.79</v>
      </c>
      <c r="I422" s="57">
        <v>5.6800000000000003E-2</v>
      </c>
      <c r="J422" s="58"/>
      <c r="K422" s="59">
        <v>1739</v>
      </c>
      <c r="L422" s="59">
        <f t="shared" si="29"/>
        <v>0</v>
      </c>
      <c r="M422" s="56">
        <f t="shared" si="30"/>
        <v>0</v>
      </c>
      <c r="N422" s="55">
        <f t="shared" si="31"/>
        <v>1739</v>
      </c>
      <c r="O422" s="62">
        <f t="shared" si="32"/>
        <v>0</v>
      </c>
      <c r="P422"/>
      <c r="Q422"/>
      <c r="R422" s="194"/>
    </row>
    <row r="423" spans="3:18" s="52" customFormat="1" x14ac:dyDescent="0.25">
      <c r="C423" s="61" t="s">
        <v>469</v>
      </c>
      <c r="D423" s="54" t="s">
        <v>2524</v>
      </c>
      <c r="E423" s="54" t="s">
        <v>470</v>
      </c>
      <c r="F423" s="54" t="s">
        <v>36</v>
      </c>
      <c r="G423" s="54">
        <v>4</v>
      </c>
      <c r="H423" s="56">
        <v>13.98</v>
      </c>
      <c r="I423" s="57">
        <v>5.6800000000000003E-2</v>
      </c>
      <c r="J423" s="58"/>
      <c r="K423" s="59">
        <v>1739</v>
      </c>
      <c r="L423" s="59">
        <f t="shared" si="29"/>
        <v>0</v>
      </c>
      <c r="M423" s="56">
        <f t="shared" si="30"/>
        <v>0</v>
      </c>
      <c r="N423" s="55">
        <f t="shared" si="31"/>
        <v>1739</v>
      </c>
      <c r="O423" s="62">
        <f t="shared" si="32"/>
        <v>0</v>
      </c>
      <c r="P423"/>
      <c r="Q423"/>
      <c r="R423" s="194"/>
    </row>
    <row r="424" spans="3:18" s="52" customFormat="1" x14ac:dyDescent="0.25">
      <c r="C424" s="61" t="s">
        <v>471</v>
      </c>
      <c r="D424" s="54" t="s">
        <v>2524</v>
      </c>
      <c r="E424" s="54" t="s">
        <v>472</v>
      </c>
      <c r="F424" s="54" t="s">
        <v>36</v>
      </c>
      <c r="G424" s="54">
        <v>4</v>
      </c>
      <c r="H424" s="56">
        <v>14.2</v>
      </c>
      <c r="I424" s="57">
        <v>5.6800000000000003E-2</v>
      </c>
      <c r="J424" s="58"/>
      <c r="K424" s="59">
        <v>1739</v>
      </c>
      <c r="L424" s="59">
        <f t="shared" si="29"/>
        <v>0</v>
      </c>
      <c r="M424" s="56">
        <f t="shared" si="30"/>
        <v>0</v>
      </c>
      <c r="N424" s="55">
        <f t="shared" si="31"/>
        <v>1739</v>
      </c>
      <c r="O424" s="62">
        <f t="shared" si="32"/>
        <v>0</v>
      </c>
      <c r="P424"/>
      <c r="Q424"/>
      <c r="R424" s="194"/>
    </row>
    <row r="425" spans="3:18" s="52" customFormat="1" x14ac:dyDescent="0.25">
      <c r="C425" s="61" t="s">
        <v>473</v>
      </c>
      <c r="D425" s="54" t="s">
        <v>2524</v>
      </c>
      <c r="E425" s="54" t="s">
        <v>474</v>
      </c>
      <c r="F425" s="54" t="s">
        <v>36</v>
      </c>
      <c r="G425" s="54">
        <v>4</v>
      </c>
      <c r="H425" s="56">
        <v>14.58</v>
      </c>
      <c r="I425" s="57">
        <v>5.6800000000000003E-2</v>
      </c>
      <c r="J425" s="58"/>
      <c r="K425" s="59">
        <v>1739</v>
      </c>
      <c r="L425" s="59">
        <f t="shared" si="29"/>
        <v>0</v>
      </c>
      <c r="M425" s="56">
        <f t="shared" si="30"/>
        <v>0</v>
      </c>
      <c r="N425" s="55">
        <f t="shared" si="31"/>
        <v>1739</v>
      </c>
      <c r="O425" s="62">
        <f t="shared" si="32"/>
        <v>0</v>
      </c>
      <c r="P425"/>
      <c r="Q425"/>
      <c r="R425" s="194"/>
    </row>
    <row r="426" spans="3:18" s="52" customFormat="1" x14ac:dyDescent="0.25">
      <c r="C426" s="61" t="s">
        <v>475</v>
      </c>
      <c r="D426" s="54" t="s">
        <v>2524</v>
      </c>
      <c r="E426" s="54" t="s">
        <v>476</v>
      </c>
      <c r="F426" s="54" t="s">
        <v>36</v>
      </c>
      <c r="G426" s="54">
        <v>2</v>
      </c>
      <c r="H426" s="56">
        <v>9.68</v>
      </c>
      <c r="I426" s="57">
        <v>4.2000000000000003E-2</v>
      </c>
      <c r="J426" s="58"/>
      <c r="K426" s="59">
        <v>2086</v>
      </c>
      <c r="L426" s="59">
        <f t="shared" si="29"/>
        <v>0</v>
      </c>
      <c r="M426" s="56">
        <f t="shared" si="30"/>
        <v>0</v>
      </c>
      <c r="N426" s="55">
        <f t="shared" si="31"/>
        <v>2086</v>
      </c>
      <c r="O426" s="62">
        <f t="shared" si="32"/>
        <v>0</v>
      </c>
      <c r="P426"/>
      <c r="Q426"/>
      <c r="R426" s="194"/>
    </row>
    <row r="427" spans="3:18" s="52" customFormat="1" x14ac:dyDescent="0.25">
      <c r="C427" s="61" t="s">
        <v>477</v>
      </c>
      <c r="D427" s="54" t="s">
        <v>2524</v>
      </c>
      <c r="E427" s="54" t="s">
        <v>478</v>
      </c>
      <c r="F427" s="54" t="s">
        <v>36</v>
      </c>
      <c r="G427" s="54">
        <v>2</v>
      </c>
      <c r="H427" s="56">
        <v>9.65</v>
      </c>
      <c r="I427" s="57">
        <v>4.2000000000000003E-2</v>
      </c>
      <c r="J427" s="58"/>
      <c r="K427" s="59">
        <v>2086</v>
      </c>
      <c r="L427" s="59">
        <f t="shared" si="29"/>
        <v>0</v>
      </c>
      <c r="M427" s="56">
        <f t="shared" si="30"/>
        <v>0</v>
      </c>
      <c r="N427" s="55">
        <f t="shared" si="31"/>
        <v>2086</v>
      </c>
      <c r="O427" s="62">
        <f t="shared" si="32"/>
        <v>0</v>
      </c>
      <c r="P427"/>
      <c r="Q427"/>
      <c r="R427" s="194"/>
    </row>
    <row r="428" spans="3:18" s="52" customFormat="1" x14ac:dyDescent="0.25">
      <c r="C428" s="61" t="s">
        <v>479</v>
      </c>
      <c r="D428" s="54" t="s">
        <v>2524</v>
      </c>
      <c r="E428" s="54" t="s">
        <v>480</v>
      </c>
      <c r="F428" s="54" t="s">
        <v>36</v>
      </c>
      <c r="G428" s="54">
        <v>3</v>
      </c>
      <c r="H428" s="56">
        <v>13.85</v>
      </c>
      <c r="I428" s="57">
        <v>5.6800000000000003E-2</v>
      </c>
      <c r="J428" s="58"/>
      <c r="K428" s="59">
        <v>2086</v>
      </c>
      <c r="L428" s="59">
        <f t="shared" si="29"/>
        <v>0</v>
      </c>
      <c r="M428" s="56">
        <f t="shared" si="30"/>
        <v>0</v>
      </c>
      <c r="N428" s="55">
        <f t="shared" si="31"/>
        <v>2086</v>
      </c>
      <c r="O428" s="62">
        <f t="shared" si="32"/>
        <v>0</v>
      </c>
      <c r="P428"/>
      <c r="Q428"/>
      <c r="R428" s="194"/>
    </row>
    <row r="429" spans="3:18" s="52" customFormat="1" x14ac:dyDescent="0.25">
      <c r="C429" s="61" t="s">
        <v>481</v>
      </c>
      <c r="D429" s="54" t="s">
        <v>2524</v>
      </c>
      <c r="E429" s="54" t="s">
        <v>482</v>
      </c>
      <c r="F429" s="54" t="s">
        <v>36</v>
      </c>
      <c r="G429" s="54">
        <v>2</v>
      </c>
      <c r="H429" s="56">
        <v>11.64</v>
      </c>
      <c r="I429" s="57">
        <v>4.2000000000000003E-2</v>
      </c>
      <c r="J429" s="58"/>
      <c r="K429" s="59">
        <v>2086</v>
      </c>
      <c r="L429" s="59">
        <f t="shared" si="29"/>
        <v>0</v>
      </c>
      <c r="M429" s="56">
        <f t="shared" si="30"/>
        <v>0</v>
      </c>
      <c r="N429" s="55">
        <f t="shared" si="31"/>
        <v>2086</v>
      </c>
      <c r="O429" s="62">
        <f t="shared" si="32"/>
        <v>0</v>
      </c>
      <c r="P429"/>
      <c r="Q429"/>
      <c r="R429" s="194"/>
    </row>
    <row r="430" spans="3:18" s="52" customFormat="1" x14ac:dyDescent="0.25">
      <c r="C430" s="61" t="s">
        <v>483</v>
      </c>
      <c r="D430" s="54" t="s">
        <v>2524</v>
      </c>
      <c r="E430" s="54" t="s">
        <v>484</v>
      </c>
      <c r="F430" s="54" t="s">
        <v>13</v>
      </c>
      <c r="G430" s="54">
        <v>1</v>
      </c>
      <c r="H430" s="56">
        <v>8.8000000000000007</v>
      </c>
      <c r="I430" s="57">
        <v>3.6443351999999998E-2</v>
      </c>
      <c r="J430" s="58"/>
      <c r="K430" s="59">
        <v>4866</v>
      </c>
      <c r="L430" s="59">
        <f t="shared" si="29"/>
        <v>0</v>
      </c>
      <c r="M430" s="56">
        <f t="shared" si="30"/>
        <v>0</v>
      </c>
      <c r="N430" s="55">
        <f t="shared" si="31"/>
        <v>4866</v>
      </c>
      <c r="O430" s="62">
        <f t="shared" si="32"/>
        <v>0</v>
      </c>
      <c r="P430"/>
      <c r="Q430"/>
      <c r="R430" s="194"/>
    </row>
    <row r="431" spans="3:18" s="52" customFormat="1" x14ac:dyDescent="0.25">
      <c r="C431" s="61" t="s">
        <v>485</v>
      </c>
      <c r="D431" s="54" t="s">
        <v>2524</v>
      </c>
      <c r="E431" s="54" t="s">
        <v>486</v>
      </c>
      <c r="F431" s="54" t="s">
        <v>13</v>
      </c>
      <c r="G431" s="54">
        <v>1</v>
      </c>
      <c r="H431" s="56">
        <v>7.95</v>
      </c>
      <c r="I431" s="57">
        <v>3.6443351999999998E-2</v>
      </c>
      <c r="J431" s="58"/>
      <c r="K431" s="59">
        <v>4866</v>
      </c>
      <c r="L431" s="59">
        <f t="shared" si="29"/>
        <v>0</v>
      </c>
      <c r="M431" s="56">
        <f t="shared" si="30"/>
        <v>0</v>
      </c>
      <c r="N431" s="55">
        <f t="shared" si="31"/>
        <v>4866</v>
      </c>
      <c r="O431" s="62">
        <f t="shared" si="32"/>
        <v>0</v>
      </c>
      <c r="P431"/>
      <c r="Q431"/>
      <c r="R431" s="194"/>
    </row>
    <row r="432" spans="3:18" s="52" customFormat="1" x14ac:dyDescent="0.25">
      <c r="C432" s="61" t="s">
        <v>487</v>
      </c>
      <c r="D432" s="54" t="s">
        <v>2524</v>
      </c>
      <c r="E432" s="54" t="s">
        <v>488</v>
      </c>
      <c r="F432" s="54" t="s">
        <v>13</v>
      </c>
      <c r="G432" s="54">
        <v>1</v>
      </c>
      <c r="H432" s="56">
        <v>10.55</v>
      </c>
      <c r="I432" s="57">
        <v>5.0087800000000002E-2</v>
      </c>
      <c r="J432" s="58"/>
      <c r="K432" s="59">
        <v>6024</v>
      </c>
      <c r="L432" s="59">
        <f t="shared" si="29"/>
        <v>0</v>
      </c>
      <c r="M432" s="56">
        <f t="shared" si="30"/>
        <v>0</v>
      </c>
      <c r="N432" s="55">
        <f t="shared" si="31"/>
        <v>6024</v>
      </c>
      <c r="O432" s="62">
        <f t="shared" si="32"/>
        <v>0</v>
      </c>
      <c r="P432"/>
      <c r="Q432"/>
      <c r="R432" s="194"/>
    </row>
    <row r="433" spans="1:18" s="52" customFormat="1" x14ac:dyDescent="0.25">
      <c r="C433" s="61" t="s">
        <v>489</v>
      </c>
      <c r="D433" s="54" t="s">
        <v>2524</v>
      </c>
      <c r="E433" s="54" t="s">
        <v>490</v>
      </c>
      <c r="F433" s="54" t="s">
        <v>13</v>
      </c>
      <c r="G433" s="54">
        <v>1</v>
      </c>
      <c r="H433" s="56">
        <v>9.76</v>
      </c>
      <c r="I433" s="57">
        <v>5.0087800000000002E-2</v>
      </c>
      <c r="J433" s="58"/>
      <c r="K433" s="59">
        <v>6024</v>
      </c>
      <c r="L433" s="59">
        <f t="shared" si="29"/>
        <v>0</v>
      </c>
      <c r="M433" s="56">
        <f t="shared" si="30"/>
        <v>0</v>
      </c>
      <c r="N433" s="55">
        <f t="shared" si="31"/>
        <v>6024</v>
      </c>
      <c r="O433" s="62">
        <f t="shared" si="32"/>
        <v>0</v>
      </c>
      <c r="P433"/>
      <c r="Q433"/>
      <c r="R433" s="194"/>
    </row>
    <row r="434" spans="1:18" s="52" customFormat="1" x14ac:dyDescent="0.25">
      <c r="C434" s="61" t="s">
        <v>491</v>
      </c>
      <c r="D434" s="54" t="s">
        <v>2524</v>
      </c>
      <c r="E434" s="54" t="s">
        <v>492</v>
      </c>
      <c r="F434" s="54" t="s">
        <v>13</v>
      </c>
      <c r="G434" s="54">
        <v>1</v>
      </c>
      <c r="H434" s="56">
        <v>14.09</v>
      </c>
      <c r="I434" s="57">
        <v>6.6238788000000007E-2</v>
      </c>
      <c r="J434" s="58"/>
      <c r="K434" s="59">
        <v>9268</v>
      </c>
      <c r="L434" s="59">
        <f t="shared" si="29"/>
        <v>0</v>
      </c>
      <c r="M434" s="56">
        <f t="shared" si="30"/>
        <v>0</v>
      </c>
      <c r="N434" s="55">
        <f t="shared" si="31"/>
        <v>9268</v>
      </c>
      <c r="O434" s="62">
        <f t="shared" si="32"/>
        <v>0</v>
      </c>
      <c r="P434"/>
      <c r="Q434"/>
      <c r="R434" s="194"/>
    </row>
    <row r="435" spans="1:18" s="52" customFormat="1" x14ac:dyDescent="0.25">
      <c r="C435" s="61" t="s">
        <v>493</v>
      </c>
      <c r="D435" s="54" t="s">
        <v>2524</v>
      </c>
      <c r="E435" s="54" t="s">
        <v>494</v>
      </c>
      <c r="F435" s="54" t="s">
        <v>13</v>
      </c>
      <c r="G435" s="54">
        <v>1</v>
      </c>
      <c r="H435" s="56">
        <v>13.18</v>
      </c>
      <c r="I435" s="57">
        <v>6.6238788000000007E-2</v>
      </c>
      <c r="J435" s="58"/>
      <c r="K435" s="59">
        <v>9268</v>
      </c>
      <c r="L435" s="59">
        <f t="shared" si="29"/>
        <v>0</v>
      </c>
      <c r="M435" s="56">
        <f t="shared" si="30"/>
        <v>0</v>
      </c>
      <c r="N435" s="55">
        <f t="shared" si="31"/>
        <v>9268</v>
      </c>
      <c r="O435" s="62">
        <f t="shared" si="32"/>
        <v>0</v>
      </c>
      <c r="P435"/>
      <c r="Q435"/>
      <c r="R435" s="194"/>
    </row>
    <row r="436" spans="1:18" s="52" customFormat="1" x14ac:dyDescent="0.25">
      <c r="C436" s="61" t="s">
        <v>495</v>
      </c>
      <c r="D436" s="54" t="s">
        <v>2524</v>
      </c>
      <c r="E436" s="54" t="s">
        <v>496</v>
      </c>
      <c r="F436" s="54" t="s">
        <v>13</v>
      </c>
      <c r="G436" s="54">
        <v>1</v>
      </c>
      <c r="H436" s="56">
        <v>17.88</v>
      </c>
      <c r="I436" s="57">
        <v>7.9133999999999996E-2</v>
      </c>
      <c r="J436" s="58"/>
      <c r="K436" s="59">
        <v>14787</v>
      </c>
      <c r="L436" s="59">
        <f t="shared" si="29"/>
        <v>0</v>
      </c>
      <c r="M436" s="56">
        <f t="shared" si="30"/>
        <v>0</v>
      </c>
      <c r="N436" s="55">
        <f t="shared" si="31"/>
        <v>14787</v>
      </c>
      <c r="O436" s="62">
        <f t="shared" si="32"/>
        <v>0</v>
      </c>
      <c r="P436"/>
      <c r="Q436"/>
      <c r="R436" s="194"/>
    </row>
    <row r="437" spans="1:18" s="52" customFormat="1" x14ac:dyDescent="0.25">
      <c r="C437" s="61" t="s">
        <v>497</v>
      </c>
      <c r="D437" s="54" t="s">
        <v>2524</v>
      </c>
      <c r="E437" s="54" t="s">
        <v>498</v>
      </c>
      <c r="F437" s="54" t="s">
        <v>13</v>
      </c>
      <c r="G437" s="54">
        <v>1</v>
      </c>
      <c r="H437" s="56">
        <v>15.79</v>
      </c>
      <c r="I437" s="57">
        <v>7.9133999999999996E-2</v>
      </c>
      <c r="J437" s="58"/>
      <c r="K437" s="59">
        <v>14787</v>
      </c>
      <c r="L437" s="59">
        <f t="shared" si="29"/>
        <v>0</v>
      </c>
      <c r="M437" s="56">
        <f t="shared" si="30"/>
        <v>0</v>
      </c>
      <c r="N437" s="55">
        <f t="shared" si="31"/>
        <v>14787</v>
      </c>
      <c r="O437" s="62">
        <f t="shared" si="32"/>
        <v>0</v>
      </c>
      <c r="P437"/>
      <c r="Q437"/>
      <c r="R437" s="194"/>
    </row>
    <row r="438" spans="1:18" s="52" customFormat="1" x14ac:dyDescent="0.25">
      <c r="C438" s="61" t="s">
        <v>499</v>
      </c>
      <c r="D438" s="54" t="s">
        <v>2524</v>
      </c>
      <c r="E438" s="54" t="s">
        <v>500</v>
      </c>
      <c r="F438" s="54" t="s">
        <v>13</v>
      </c>
      <c r="G438" s="54">
        <v>1</v>
      </c>
      <c r="H438" s="56">
        <v>21.83</v>
      </c>
      <c r="I438" s="57">
        <v>0.126138624</v>
      </c>
      <c r="J438" s="58"/>
      <c r="K438" s="59">
        <v>18273</v>
      </c>
      <c r="L438" s="59">
        <f t="shared" si="29"/>
        <v>0</v>
      </c>
      <c r="M438" s="56">
        <f t="shared" si="30"/>
        <v>0</v>
      </c>
      <c r="N438" s="55">
        <f t="shared" si="31"/>
        <v>18273</v>
      </c>
      <c r="O438" s="62">
        <f t="shared" si="32"/>
        <v>0</v>
      </c>
      <c r="P438"/>
      <c r="Q438"/>
      <c r="R438" s="194"/>
    </row>
    <row r="439" spans="1:18" s="52" customFormat="1" x14ac:dyDescent="0.25">
      <c r="C439" s="61" t="s">
        <v>501</v>
      </c>
      <c r="D439" s="54" t="s">
        <v>2524</v>
      </c>
      <c r="E439" s="54" t="s">
        <v>502</v>
      </c>
      <c r="F439" s="54" t="s">
        <v>13</v>
      </c>
      <c r="G439" s="54">
        <v>1</v>
      </c>
      <c r="H439" s="56">
        <v>19.79</v>
      </c>
      <c r="I439" s="57">
        <v>0.126138624</v>
      </c>
      <c r="J439" s="58"/>
      <c r="K439" s="59">
        <v>18273</v>
      </c>
      <c r="L439" s="59">
        <f t="shared" si="29"/>
        <v>0</v>
      </c>
      <c r="M439" s="56">
        <f t="shared" si="30"/>
        <v>0</v>
      </c>
      <c r="N439" s="55">
        <f t="shared" si="31"/>
        <v>18273</v>
      </c>
      <c r="O439" s="62">
        <f t="shared" si="32"/>
        <v>0</v>
      </c>
      <c r="P439"/>
      <c r="Q439"/>
      <c r="R439" s="194"/>
    </row>
    <row r="440" spans="1:18" s="52" customFormat="1" x14ac:dyDescent="0.25">
      <c r="C440" s="61" t="s">
        <v>503</v>
      </c>
      <c r="D440" s="54" t="s">
        <v>2524</v>
      </c>
      <c r="E440" s="54" t="s">
        <v>504</v>
      </c>
      <c r="F440" s="54" t="s">
        <v>227</v>
      </c>
      <c r="G440" s="54">
        <v>1</v>
      </c>
      <c r="H440" s="56">
        <v>38.979999999999997</v>
      </c>
      <c r="I440" s="57">
        <v>0.207705</v>
      </c>
      <c r="J440" s="58"/>
      <c r="K440" s="59">
        <v>28851</v>
      </c>
      <c r="L440" s="59">
        <f t="shared" si="29"/>
        <v>0</v>
      </c>
      <c r="M440" s="56">
        <f t="shared" si="30"/>
        <v>0</v>
      </c>
      <c r="N440" s="55">
        <f t="shared" si="31"/>
        <v>28851</v>
      </c>
      <c r="O440" s="62">
        <f t="shared" si="32"/>
        <v>0</v>
      </c>
      <c r="P440"/>
      <c r="Q440"/>
      <c r="R440" s="194"/>
    </row>
    <row r="441" spans="1:18" s="52" customFormat="1" x14ac:dyDescent="0.25">
      <c r="C441" s="61" t="s">
        <v>505</v>
      </c>
      <c r="D441" s="54" t="s">
        <v>2524</v>
      </c>
      <c r="E441" s="54" t="s">
        <v>506</v>
      </c>
      <c r="F441" s="54" t="s">
        <v>227</v>
      </c>
      <c r="G441" s="54">
        <v>1</v>
      </c>
      <c r="H441" s="56">
        <v>34.340000000000003</v>
      </c>
      <c r="I441" s="57">
        <v>0.207705</v>
      </c>
      <c r="J441" s="58"/>
      <c r="K441" s="59">
        <v>28851</v>
      </c>
      <c r="L441" s="59">
        <f t="shared" si="29"/>
        <v>0</v>
      </c>
      <c r="M441" s="56">
        <f t="shared" si="30"/>
        <v>0</v>
      </c>
      <c r="N441" s="55">
        <f t="shared" si="31"/>
        <v>28851</v>
      </c>
      <c r="O441" s="62">
        <f t="shared" si="32"/>
        <v>0</v>
      </c>
      <c r="P441"/>
      <c r="Q441"/>
      <c r="R441" s="194"/>
    </row>
    <row r="442" spans="1:18" s="52" customFormat="1" x14ac:dyDescent="0.25">
      <c r="A442" s="63" t="s">
        <v>383</v>
      </c>
      <c r="B442" s="63"/>
      <c r="C442" s="64"/>
      <c r="D442" s="65"/>
      <c r="E442" s="65"/>
      <c r="F442" s="65"/>
      <c r="G442" s="65"/>
      <c r="H442" s="66"/>
      <c r="I442" s="67"/>
      <c r="J442" s="68"/>
      <c r="K442" s="69"/>
      <c r="L442" s="69"/>
      <c r="M442" s="66"/>
      <c r="N442" s="82"/>
      <c r="O442" s="70"/>
      <c r="P442"/>
      <c r="Q442"/>
      <c r="R442" s="194"/>
    </row>
    <row r="443" spans="1:18" s="52" customFormat="1" x14ac:dyDescent="0.25">
      <c r="C443" s="61" t="s">
        <v>507</v>
      </c>
      <c r="D443" s="54" t="s">
        <v>2524</v>
      </c>
      <c r="E443" s="54" t="s">
        <v>1834</v>
      </c>
      <c r="F443" s="54" t="s">
        <v>36</v>
      </c>
      <c r="G443" s="54">
        <v>140</v>
      </c>
      <c r="H443" s="56">
        <v>4.25</v>
      </c>
      <c r="I443" s="57">
        <v>1.32E-2</v>
      </c>
      <c r="J443" s="58"/>
      <c r="K443" s="59">
        <v>36</v>
      </c>
      <c r="L443" s="59">
        <f t="shared" si="29"/>
        <v>0</v>
      </c>
      <c r="M443" s="56">
        <f t="shared" si="30"/>
        <v>0</v>
      </c>
      <c r="N443" s="55">
        <f t="shared" si="31"/>
        <v>36</v>
      </c>
      <c r="O443" s="62">
        <f t="shared" si="32"/>
        <v>0</v>
      </c>
      <c r="P443"/>
      <c r="Q443"/>
      <c r="R443" s="194"/>
    </row>
    <row r="444" spans="1:18" s="52" customFormat="1" x14ac:dyDescent="0.25">
      <c r="C444" s="61" t="s">
        <v>508</v>
      </c>
      <c r="D444" s="54" t="s">
        <v>2524</v>
      </c>
      <c r="E444" s="54" t="s">
        <v>1835</v>
      </c>
      <c r="F444" s="54" t="s">
        <v>36</v>
      </c>
      <c r="G444" s="54">
        <v>250</v>
      </c>
      <c r="H444" s="56">
        <v>12.57</v>
      </c>
      <c r="I444" s="57">
        <v>4.2000000000000003E-2</v>
      </c>
      <c r="J444" s="58"/>
      <c r="K444" s="59">
        <v>37</v>
      </c>
      <c r="L444" s="59">
        <f t="shared" si="29"/>
        <v>0</v>
      </c>
      <c r="M444" s="56">
        <f t="shared" si="30"/>
        <v>0</v>
      </c>
      <c r="N444" s="55">
        <f t="shared" si="31"/>
        <v>37</v>
      </c>
      <c r="O444" s="62">
        <f t="shared" si="32"/>
        <v>0</v>
      </c>
      <c r="P444"/>
      <c r="Q444"/>
      <c r="R444" s="194"/>
    </row>
    <row r="445" spans="1:18" s="52" customFormat="1" x14ac:dyDescent="0.25">
      <c r="C445" s="61" t="s">
        <v>509</v>
      </c>
      <c r="D445" s="54" t="s">
        <v>2524</v>
      </c>
      <c r="E445" s="54" t="s">
        <v>1836</v>
      </c>
      <c r="F445" s="54" t="s">
        <v>36</v>
      </c>
      <c r="G445" s="54">
        <v>200</v>
      </c>
      <c r="H445" s="56">
        <v>17.46</v>
      </c>
      <c r="I445" s="57">
        <v>5.6800000000000003E-2</v>
      </c>
      <c r="J445" s="58"/>
      <c r="K445" s="59">
        <v>39</v>
      </c>
      <c r="L445" s="59">
        <f t="shared" si="29"/>
        <v>0</v>
      </c>
      <c r="M445" s="56">
        <f t="shared" si="30"/>
        <v>0</v>
      </c>
      <c r="N445" s="55">
        <f t="shared" si="31"/>
        <v>39</v>
      </c>
      <c r="O445" s="62">
        <f t="shared" si="32"/>
        <v>0</v>
      </c>
      <c r="P445"/>
      <c r="Q445"/>
      <c r="R445" s="194"/>
    </row>
    <row r="446" spans="1:18" s="52" customFormat="1" x14ac:dyDescent="0.25">
      <c r="C446" s="61" t="s">
        <v>510</v>
      </c>
      <c r="D446" s="54" t="s">
        <v>2524</v>
      </c>
      <c r="E446" s="54" t="s">
        <v>1837</v>
      </c>
      <c r="F446" s="54" t="s">
        <v>36</v>
      </c>
      <c r="G446" s="54">
        <v>100</v>
      </c>
      <c r="H446" s="56">
        <v>14.73</v>
      </c>
      <c r="I446" s="57">
        <v>5.6800000000000003E-2</v>
      </c>
      <c r="J446" s="58"/>
      <c r="K446" s="59">
        <v>58</v>
      </c>
      <c r="L446" s="59">
        <f t="shared" si="29"/>
        <v>0</v>
      </c>
      <c r="M446" s="56">
        <f t="shared" si="30"/>
        <v>0</v>
      </c>
      <c r="N446" s="55">
        <f t="shared" si="31"/>
        <v>58</v>
      </c>
      <c r="O446" s="62">
        <f t="shared" si="32"/>
        <v>0</v>
      </c>
      <c r="P446"/>
      <c r="Q446"/>
      <c r="R446" s="194"/>
    </row>
    <row r="447" spans="1:18" s="52" customFormat="1" x14ac:dyDescent="0.25">
      <c r="C447" s="61" t="s">
        <v>511</v>
      </c>
      <c r="D447" s="54" t="s">
        <v>2524</v>
      </c>
      <c r="E447" s="54" t="s">
        <v>1838</v>
      </c>
      <c r="F447" s="54" t="s">
        <v>36</v>
      </c>
      <c r="G447" s="54">
        <v>75</v>
      </c>
      <c r="H447" s="56">
        <v>15.71</v>
      </c>
      <c r="I447" s="57">
        <v>5.6800000000000003E-2</v>
      </c>
      <c r="J447" s="58"/>
      <c r="K447" s="59">
        <v>82</v>
      </c>
      <c r="L447" s="59">
        <f t="shared" si="29"/>
        <v>0</v>
      </c>
      <c r="M447" s="56">
        <f t="shared" si="30"/>
        <v>0</v>
      </c>
      <c r="N447" s="55">
        <f t="shared" si="31"/>
        <v>82</v>
      </c>
      <c r="O447" s="62">
        <f t="shared" si="32"/>
        <v>0</v>
      </c>
      <c r="P447"/>
      <c r="Q447"/>
      <c r="R447" s="194"/>
    </row>
    <row r="448" spans="1:18" s="52" customFormat="1" x14ac:dyDescent="0.25">
      <c r="C448" s="61" t="s">
        <v>512</v>
      </c>
      <c r="D448" s="54" t="s">
        <v>2524</v>
      </c>
      <c r="E448" s="54" t="s">
        <v>1839</v>
      </c>
      <c r="F448" s="54" t="s">
        <v>36</v>
      </c>
      <c r="G448" s="54">
        <v>38</v>
      </c>
      <c r="H448" s="56">
        <v>15.13</v>
      </c>
      <c r="I448" s="57">
        <v>5.6800000000000003E-2</v>
      </c>
      <c r="J448" s="58"/>
      <c r="K448" s="59">
        <v>171</v>
      </c>
      <c r="L448" s="59">
        <f t="shared" si="29"/>
        <v>0</v>
      </c>
      <c r="M448" s="56">
        <f t="shared" si="30"/>
        <v>0</v>
      </c>
      <c r="N448" s="55">
        <f t="shared" si="31"/>
        <v>171</v>
      </c>
      <c r="O448" s="62">
        <f t="shared" si="32"/>
        <v>0</v>
      </c>
      <c r="P448"/>
      <c r="Q448"/>
      <c r="R448" s="194"/>
    </row>
    <row r="449" spans="1:18" s="52" customFormat="1" x14ac:dyDescent="0.25">
      <c r="C449" s="61" t="s">
        <v>513</v>
      </c>
      <c r="D449" s="54" t="s">
        <v>2524</v>
      </c>
      <c r="E449" s="54" t="s">
        <v>1840</v>
      </c>
      <c r="F449" s="54" t="s">
        <v>36</v>
      </c>
      <c r="G449" s="54">
        <v>14</v>
      </c>
      <c r="H449" s="56">
        <v>16.38</v>
      </c>
      <c r="I449" s="57">
        <v>5.6800000000000003E-2</v>
      </c>
      <c r="J449" s="58"/>
      <c r="K449" s="59">
        <v>470</v>
      </c>
      <c r="L449" s="59">
        <f t="shared" si="29"/>
        <v>0</v>
      </c>
      <c r="M449" s="56">
        <f t="shared" si="30"/>
        <v>0</v>
      </c>
      <c r="N449" s="55">
        <f t="shared" si="31"/>
        <v>470</v>
      </c>
      <c r="O449" s="62">
        <f t="shared" si="32"/>
        <v>0</v>
      </c>
      <c r="P449"/>
      <c r="Q449"/>
      <c r="R449" s="194"/>
    </row>
    <row r="450" spans="1:18" s="52" customFormat="1" x14ac:dyDescent="0.25">
      <c r="C450" s="61" t="s">
        <v>514</v>
      </c>
      <c r="D450" s="54" t="s">
        <v>2524</v>
      </c>
      <c r="E450" s="54" t="s">
        <v>1841</v>
      </c>
      <c r="F450" s="54" t="s">
        <v>36</v>
      </c>
      <c r="G450" s="54">
        <v>7</v>
      </c>
      <c r="H450" s="56">
        <v>12.73</v>
      </c>
      <c r="I450" s="57">
        <v>5.6800000000000003E-2</v>
      </c>
      <c r="J450" s="58"/>
      <c r="K450" s="59">
        <v>753</v>
      </c>
      <c r="L450" s="59">
        <f t="shared" si="29"/>
        <v>0</v>
      </c>
      <c r="M450" s="56">
        <f t="shared" si="30"/>
        <v>0</v>
      </c>
      <c r="N450" s="55">
        <f t="shared" si="31"/>
        <v>753</v>
      </c>
      <c r="O450" s="62">
        <f t="shared" si="32"/>
        <v>0</v>
      </c>
      <c r="P450"/>
      <c r="Q450"/>
      <c r="R450" s="194"/>
    </row>
    <row r="451" spans="1:18" s="52" customFormat="1" x14ac:dyDescent="0.25">
      <c r="C451" s="61" t="s">
        <v>515</v>
      </c>
      <c r="D451" s="54" t="s">
        <v>2524</v>
      </c>
      <c r="E451" s="54" t="s">
        <v>1842</v>
      </c>
      <c r="F451" s="54" t="s">
        <v>36</v>
      </c>
      <c r="G451" s="54">
        <v>1</v>
      </c>
      <c r="H451" s="56">
        <v>6.76</v>
      </c>
      <c r="I451" s="57">
        <v>3.1199999999999999E-2</v>
      </c>
      <c r="J451" s="58"/>
      <c r="K451" s="59">
        <v>2449</v>
      </c>
      <c r="L451" s="59">
        <f t="shared" si="29"/>
        <v>0</v>
      </c>
      <c r="M451" s="56">
        <f t="shared" si="30"/>
        <v>0</v>
      </c>
      <c r="N451" s="55">
        <f t="shared" si="31"/>
        <v>2449</v>
      </c>
      <c r="O451" s="62">
        <f t="shared" si="32"/>
        <v>0</v>
      </c>
      <c r="P451"/>
      <c r="Q451"/>
      <c r="R451" s="194"/>
    </row>
    <row r="452" spans="1:18" s="52" customFormat="1" x14ac:dyDescent="0.25">
      <c r="A452" s="63" t="s">
        <v>517</v>
      </c>
      <c r="B452" s="63"/>
      <c r="C452" s="64"/>
      <c r="D452" s="65"/>
      <c r="E452" s="65"/>
      <c r="F452" s="65"/>
      <c r="G452" s="65"/>
      <c r="H452" s="66"/>
      <c r="I452" s="67"/>
      <c r="J452" s="68"/>
      <c r="K452" s="69"/>
      <c r="L452" s="69"/>
      <c r="M452" s="66"/>
      <c r="N452" s="82"/>
      <c r="O452" s="70"/>
      <c r="P452"/>
      <c r="Q452"/>
      <c r="R452" s="194"/>
    </row>
    <row r="453" spans="1:18" s="52" customFormat="1" x14ac:dyDescent="0.25">
      <c r="C453" s="61" t="s">
        <v>516</v>
      </c>
      <c r="D453" s="54" t="s">
        <v>2525</v>
      </c>
      <c r="E453" s="54" t="s">
        <v>1843</v>
      </c>
      <c r="F453" s="54" t="s">
        <v>36</v>
      </c>
      <c r="G453" s="54">
        <v>250</v>
      </c>
      <c r="H453" s="56">
        <v>7.37</v>
      </c>
      <c r="I453" s="57">
        <v>3.1199999999999999E-2</v>
      </c>
      <c r="J453" s="58"/>
      <c r="K453" s="59">
        <v>52</v>
      </c>
      <c r="L453" s="59">
        <f t="shared" si="29"/>
        <v>0</v>
      </c>
      <c r="M453" s="56">
        <f t="shared" si="30"/>
        <v>0</v>
      </c>
      <c r="N453" s="55">
        <f t="shared" si="31"/>
        <v>52</v>
      </c>
      <c r="O453" s="62">
        <f t="shared" si="32"/>
        <v>0</v>
      </c>
      <c r="P453"/>
      <c r="Q453"/>
      <c r="R453" s="194"/>
    </row>
    <row r="454" spans="1:18" s="52" customFormat="1" x14ac:dyDescent="0.25">
      <c r="C454" s="61" t="s">
        <v>518</v>
      </c>
      <c r="D454" s="54" t="s">
        <v>2525</v>
      </c>
      <c r="E454" s="54" t="s">
        <v>1844</v>
      </c>
      <c r="F454" s="54" t="s">
        <v>36</v>
      </c>
      <c r="G454" s="54">
        <v>300</v>
      </c>
      <c r="H454" s="56">
        <v>12.8</v>
      </c>
      <c r="I454" s="57">
        <v>4.2000000000000003E-2</v>
      </c>
      <c r="J454" s="58"/>
      <c r="K454" s="59">
        <v>52</v>
      </c>
      <c r="L454" s="59">
        <f t="shared" si="29"/>
        <v>0</v>
      </c>
      <c r="M454" s="56">
        <f t="shared" si="30"/>
        <v>0</v>
      </c>
      <c r="N454" s="55">
        <f t="shared" si="31"/>
        <v>52</v>
      </c>
      <c r="O454" s="62">
        <f t="shared" si="32"/>
        <v>0</v>
      </c>
      <c r="P454"/>
      <c r="Q454"/>
      <c r="R454" s="194"/>
    </row>
    <row r="455" spans="1:18" s="52" customFormat="1" x14ac:dyDescent="0.25">
      <c r="C455" s="61" t="s">
        <v>519</v>
      </c>
      <c r="D455" s="54" t="s">
        <v>2525</v>
      </c>
      <c r="E455" s="54" t="s">
        <v>1845</v>
      </c>
      <c r="F455" s="54" t="s">
        <v>36</v>
      </c>
      <c r="G455" s="54">
        <v>250</v>
      </c>
      <c r="H455" s="56">
        <v>11.93</v>
      </c>
      <c r="I455" s="57">
        <v>4.2000000000000003E-2</v>
      </c>
      <c r="J455" s="58"/>
      <c r="K455" s="59">
        <v>57</v>
      </c>
      <c r="L455" s="59">
        <f t="shared" si="29"/>
        <v>0</v>
      </c>
      <c r="M455" s="56">
        <f t="shared" si="30"/>
        <v>0</v>
      </c>
      <c r="N455" s="55">
        <f t="shared" si="31"/>
        <v>57</v>
      </c>
      <c r="O455" s="62">
        <f t="shared" si="32"/>
        <v>0</v>
      </c>
      <c r="P455"/>
      <c r="Q455"/>
      <c r="R455" s="194"/>
    </row>
    <row r="456" spans="1:18" s="52" customFormat="1" x14ac:dyDescent="0.25">
      <c r="C456" s="61" t="s">
        <v>520</v>
      </c>
      <c r="D456" s="54" t="s">
        <v>2525</v>
      </c>
      <c r="E456" s="54" t="s">
        <v>1846</v>
      </c>
      <c r="F456" s="54" t="s">
        <v>36</v>
      </c>
      <c r="G456" s="54">
        <v>200</v>
      </c>
      <c r="H456" s="56">
        <v>14.02</v>
      </c>
      <c r="I456" s="57">
        <v>4.2000000000000003E-2</v>
      </c>
      <c r="J456" s="58"/>
      <c r="K456" s="59">
        <v>57</v>
      </c>
      <c r="L456" s="59">
        <f t="shared" si="29"/>
        <v>0</v>
      </c>
      <c r="M456" s="56">
        <f t="shared" si="30"/>
        <v>0</v>
      </c>
      <c r="N456" s="55">
        <f t="shared" si="31"/>
        <v>57</v>
      </c>
      <c r="O456" s="62">
        <f t="shared" si="32"/>
        <v>0</v>
      </c>
      <c r="P456"/>
      <c r="Q456"/>
      <c r="R456" s="194"/>
    </row>
    <row r="457" spans="1:18" s="52" customFormat="1" x14ac:dyDescent="0.25">
      <c r="C457" s="61" t="s">
        <v>521</v>
      </c>
      <c r="D457" s="54" t="s">
        <v>2525</v>
      </c>
      <c r="E457" s="54" t="s">
        <v>1847</v>
      </c>
      <c r="F457" s="54" t="s">
        <v>36</v>
      </c>
      <c r="G457" s="54">
        <v>200</v>
      </c>
      <c r="H457" s="56">
        <v>14.93</v>
      </c>
      <c r="I457" s="57">
        <v>5.6800000000000003E-2</v>
      </c>
      <c r="J457" s="58"/>
      <c r="K457" s="59">
        <v>57</v>
      </c>
      <c r="L457" s="59">
        <f t="shared" si="29"/>
        <v>0</v>
      </c>
      <c r="M457" s="56">
        <f t="shared" si="30"/>
        <v>0</v>
      </c>
      <c r="N457" s="55">
        <f t="shared" si="31"/>
        <v>57</v>
      </c>
      <c r="O457" s="62">
        <f t="shared" si="32"/>
        <v>0</v>
      </c>
      <c r="P457"/>
      <c r="Q457"/>
      <c r="R457" s="194"/>
    </row>
    <row r="458" spans="1:18" s="52" customFormat="1" x14ac:dyDescent="0.25">
      <c r="C458" s="61" t="s">
        <v>522</v>
      </c>
      <c r="D458" s="54" t="s">
        <v>2525</v>
      </c>
      <c r="E458" s="54" t="s">
        <v>1848</v>
      </c>
      <c r="F458" s="54" t="s">
        <v>13</v>
      </c>
      <c r="G458" s="54">
        <v>250</v>
      </c>
      <c r="H458" s="56">
        <v>15.49</v>
      </c>
      <c r="I458" s="57">
        <v>5.6800000000000003E-2</v>
      </c>
      <c r="J458" s="58"/>
      <c r="K458" s="59">
        <v>57</v>
      </c>
      <c r="L458" s="59">
        <f t="shared" ref="L458:L521" si="33">$K458*$J458</f>
        <v>0</v>
      </c>
      <c r="M458" s="56">
        <f t="shared" ref="M458:M521" si="34">$M$3</f>
        <v>0</v>
      </c>
      <c r="N458" s="55">
        <f t="shared" ref="N458:N521" si="35">$K458-($K458/100*$M458)</f>
        <v>57</v>
      </c>
      <c r="O458" s="62">
        <f t="shared" ref="O458:O521" si="36">L458-(L458/100*M458)</f>
        <v>0</v>
      </c>
      <c r="P458"/>
      <c r="Q458"/>
      <c r="R458" s="194"/>
    </row>
    <row r="459" spans="1:18" s="52" customFormat="1" x14ac:dyDescent="0.25">
      <c r="C459" s="61" t="s">
        <v>523</v>
      </c>
      <c r="D459" s="54" t="s">
        <v>2525</v>
      </c>
      <c r="E459" s="54" t="s">
        <v>1849</v>
      </c>
      <c r="F459" s="54" t="s">
        <v>13</v>
      </c>
      <c r="G459" s="54">
        <v>225</v>
      </c>
      <c r="H459" s="56">
        <v>14.06</v>
      </c>
      <c r="I459" s="57">
        <v>5.6800000000000003E-2</v>
      </c>
      <c r="J459" s="58"/>
      <c r="K459" s="59">
        <v>38</v>
      </c>
      <c r="L459" s="59">
        <f t="shared" si="33"/>
        <v>0</v>
      </c>
      <c r="M459" s="56">
        <f t="shared" si="34"/>
        <v>0</v>
      </c>
      <c r="N459" s="55">
        <f t="shared" si="35"/>
        <v>38</v>
      </c>
      <c r="O459" s="62">
        <f t="shared" si="36"/>
        <v>0</v>
      </c>
      <c r="P459"/>
      <c r="Q459"/>
      <c r="R459" s="194"/>
    </row>
    <row r="460" spans="1:18" s="52" customFormat="1" x14ac:dyDescent="0.25">
      <c r="C460" s="61" t="s">
        <v>524</v>
      </c>
      <c r="D460" s="54" t="s">
        <v>2525</v>
      </c>
      <c r="E460" s="54" t="s">
        <v>1850</v>
      </c>
      <c r="F460" s="54" t="s">
        <v>13</v>
      </c>
      <c r="G460" s="54">
        <v>175</v>
      </c>
      <c r="H460" s="56">
        <v>12.88</v>
      </c>
      <c r="I460" s="57">
        <v>5.6800000000000003E-2</v>
      </c>
      <c r="J460" s="58"/>
      <c r="K460" s="59">
        <v>45</v>
      </c>
      <c r="L460" s="59">
        <f t="shared" si="33"/>
        <v>0</v>
      </c>
      <c r="M460" s="56">
        <f t="shared" si="34"/>
        <v>0</v>
      </c>
      <c r="N460" s="55">
        <f t="shared" si="35"/>
        <v>45</v>
      </c>
      <c r="O460" s="62">
        <f t="shared" si="36"/>
        <v>0</v>
      </c>
      <c r="P460"/>
      <c r="Q460"/>
      <c r="R460" s="194"/>
    </row>
    <row r="461" spans="1:18" s="52" customFormat="1" x14ac:dyDescent="0.25">
      <c r="C461" s="61" t="s">
        <v>525</v>
      </c>
      <c r="D461" s="54" t="s">
        <v>2525</v>
      </c>
      <c r="E461" s="54" t="s">
        <v>1851</v>
      </c>
      <c r="F461" s="54" t="s">
        <v>13</v>
      </c>
      <c r="G461" s="54">
        <v>175</v>
      </c>
      <c r="H461" s="56">
        <v>13.79</v>
      </c>
      <c r="I461" s="57">
        <v>5.6800000000000003E-2</v>
      </c>
      <c r="J461" s="58"/>
      <c r="K461" s="59">
        <v>48</v>
      </c>
      <c r="L461" s="59">
        <f t="shared" si="33"/>
        <v>0</v>
      </c>
      <c r="M461" s="56">
        <f t="shared" si="34"/>
        <v>0</v>
      </c>
      <c r="N461" s="55">
        <f t="shared" si="35"/>
        <v>48</v>
      </c>
      <c r="O461" s="62">
        <f t="shared" si="36"/>
        <v>0</v>
      </c>
      <c r="P461"/>
      <c r="Q461"/>
      <c r="R461" s="194"/>
    </row>
    <row r="462" spans="1:18" s="52" customFormat="1" x14ac:dyDescent="0.25">
      <c r="C462" s="61" t="s">
        <v>526</v>
      </c>
      <c r="D462" s="54" t="s">
        <v>2525</v>
      </c>
      <c r="E462" s="54" t="s">
        <v>1852</v>
      </c>
      <c r="F462" s="54" t="s">
        <v>36</v>
      </c>
      <c r="G462" s="54">
        <v>125</v>
      </c>
      <c r="H462" s="56">
        <v>15.04</v>
      </c>
      <c r="I462" s="57">
        <v>5.6800000000000003E-2</v>
      </c>
      <c r="J462" s="58"/>
      <c r="K462" s="59">
        <v>65</v>
      </c>
      <c r="L462" s="59">
        <f t="shared" si="33"/>
        <v>0</v>
      </c>
      <c r="M462" s="56">
        <f t="shared" si="34"/>
        <v>0</v>
      </c>
      <c r="N462" s="55">
        <f t="shared" si="35"/>
        <v>65</v>
      </c>
      <c r="O462" s="62">
        <f t="shared" si="36"/>
        <v>0</v>
      </c>
      <c r="P462"/>
      <c r="Q462"/>
      <c r="R462" s="194"/>
    </row>
    <row r="463" spans="1:18" s="52" customFormat="1" x14ac:dyDescent="0.25">
      <c r="C463" s="61" t="s">
        <v>527</v>
      </c>
      <c r="D463" s="54" t="s">
        <v>2525</v>
      </c>
      <c r="E463" s="54" t="s">
        <v>1853</v>
      </c>
      <c r="F463" s="54" t="s">
        <v>13</v>
      </c>
      <c r="G463" s="54">
        <v>140</v>
      </c>
      <c r="H463" s="56">
        <v>14.39</v>
      </c>
      <c r="I463" s="57">
        <v>5.6800000000000003E-2</v>
      </c>
      <c r="J463" s="58"/>
      <c r="K463" s="59">
        <v>65</v>
      </c>
      <c r="L463" s="59">
        <f t="shared" si="33"/>
        <v>0</v>
      </c>
      <c r="M463" s="56">
        <f t="shared" si="34"/>
        <v>0</v>
      </c>
      <c r="N463" s="55">
        <f t="shared" si="35"/>
        <v>65</v>
      </c>
      <c r="O463" s="62">
        <f t="shared" si="36"/>
        <v>0</v>
      </c>
      <c r="P463"/>
      <c r="Q463"/>
      <c r="R463" s="194"/>
    </row>
    <row r="464" spans="1:18" s="52" customFormat="1" x14ac:dyDescent="0.25">
      <c r="C464" s="61" t="s">
        <v>528</v>
      </c>
      <c r="D464" s="54" t="s">
        <v>2525</v>
      </c>
      <c r="E464" s="54" t="s">
        <v>1854</v>
      </c>
      <c r="F464" s="54" t="s">
        <v>13</v>
      </c>
      <c r="G464" s="54">
        <v>150</v>
      </c>
      <c r="H464" s="56">
        <v>14.3</v>
      </c>
      <c r="I464" s="57">
        <v>5.6800000000000003E-2</v>
      </c>
      <c r="J464" s="58"/>
      <c r="K464" s="59">
        <v>65</v>
      </c>
      <c r="L464" s="59">
        <f t="shared" si="33"/>
        <v>0</v>
      </c>
      <c r="M464" s="56">
        <f t="shared" si="34"/>
        <v>0</v>
      </c>
      <c r="N464" s="55">
        <f t="shared" si="35"/>
        <v>65</v>
      </c>
      <c r="O464" s="62">
        <f t="shared" si="36"/>
        <v>0</v>
      </c>
      <c r="P464"/>
      <c r="Q464"/>
      <c r="R464" s="194"/>
    </row>
    <row r="465" spans="1:18" s="52" customFormat="1" x14ac:dyDescent="0.25">
      <c r="C465" s="61" t="s">
        <v>529</v>
      </c>
      <c r="D465" s="54" t="s">
        <v>2525</v>
      </c>
      <c r="E465" s="54" t="s">
        <v>1855</v>
      </c>
      <c r="F465" s="54" t="s">
        <v>13</v>
      </c>
      <c r="G465" s="54">
        <v>130</v>
      </c>
      <c r="H465" s="56">
        <v>14.28</v>
      </c>
      <c r="I465" s="57">
        <v>5.6800000000000003E-2</v>
      </c>
      <c r="J465" s="58"/>
      <c r="K465" s="59">
        <v>74</v>
      </c>
      <c r="L465" s="59">
        <f t="shared" si="33"/>
        <v>0</v>
      </c>
      <c r="M465" s="56">
        <f t="shared" si="34"/>
        <v>0</v>
      </c>
      <c r="N465" s="55">
        <f t="shared" si="35"/>
        <v>74</v>
      </c>
      <c r="O465" s="62">
        <f t="shared" si="36"/>
        <v>0</v>
      </c>
      <c r="P465"/>
      <c r="Q465"/>
      <c r="R465" s="194"/>
    </row>
    <row r="466" spans="1:18" s="52" customFormat="1" x14ac:dyDescent="0.25">
      <c r="C466" s="61" t="s">
        <v>530</v>
      </c>
      <c r="D466" s="54" t="s">
        <v>2525</v>
      </c>
      <c r="E466" s="54" t="s">
        <v>1856</v>
      </c>
      <c r="F466" s="54" t="s">
        <v>36</v>
      </c>
      <c r="G466" s="54">
        <v>90</v>
      </c>
      <c r="H466" s="56">
        <v>16.559999999999999</v>
      </c>
      <c r="I466" s="57">
        <v>5.6800000000000003E-2</v>
      </c>
      <c r="J466" s="58"/>
      <c r="K466" s="59">
        <v>89</v>
      </c>
      <c r="L466" s="59">
        <f t="shared" si="33"/>
        <v>0</v>
      </c>
      <c r="M466" s="56">
        <f t="shared" si="34"/>
        <v>0</v>
      </c>
      <c r="N466" s="55">
        <f t="shared" si="35"/>
        <v>89</v>
      </c>
      <c r="O466" s="62">
        <f t="shared" si="36"/>
        <v>0</v>
      </c>
      <c r="P466"/>
      <c r="Q466"/>
      <c r="R466" s="194"/>
    </row>
    <row r="467" spans="1:18" s="52" customFormat="1" x14ac:dyDescent="0.25">
      <c r="C467" s="61" t="s">
        <v>531</v>
      </c>
      <c r="D467" s="54" t="s">
        <v>2525</v>
      </c>
      <c r="E467" s="54" t="s">
        <v>1857</v>
      </c>
      <c r="F467" s="54" t="s">
        <v>13</v>
      </c>
      <c r="G467" s="54">
        <v>90</v>
      </c>
      <c r="H467" s="56">
        <v>14.52</v>
      </c>
      <c r="I467" s="57">
        <v>5.6800000000000003E-2</v>
      </c>
      <c r="J467" s="58"/>
      <c r="K467" s="59">
        <v>82</v>
      </c>
      <c r="L467" s="59">
        <f t="shared" si="33"/>
        <v>0</v>
      </c>
      <c r="M467" s="56">
        <f t="shared" si="34"/>
        <v>0</v>
      </c>
      <c r="N467" s="55">
        <f t="shared" si="35"/>
        <v>82</v>
      </c>
      <c r="O467" s="62">
        <f t="shared" si="36"/>
        <v>0</v>
      </c>
      <c r="P467"/>
      <c r="Q467"/>
      <c r="R467" s="194"/>
    </row>
    <row r="468" spans="1:18" s="52" customFormat="1" x14ac:dyDescent="0.25">
      <c r="C468" s="61" t="s">
        <v>532</v>
      </c>
      <c r="D468" s="54" t="s">
        <v>2525</v>
      </c>
      <c r="E468" s="54" t="s">
        <v>1858</v>
      </c>
      <c r="F468" s="54" t="s">
        <v>13</v>
      </c>
      <c r="G468" s="54">
        <v>90</v>
      </c>
      <c r="H468" s="56">
        <v>14.8</v>
      </c>
      <c r="I468" s="57">
        <v>5.6800000000000003E-2</v>
      </c>
      <c r="J468" s="58"/>
      <c r="K468" s="59">
        <v>92</v>
      </c>
      <c r="L468" s="59">
        <f t="shared" si="33"/>
        <v>0</v>
      </c>
      <c r="M468" s="56">
        <f t="shared" si="34"/>
        <v>0</v>
      </c>
      <c r="N468" s="55">
        <f t="shared" si="35"/>
        <v>92</v>
      </c>
      <c r="O468" s="62">
        <f t="shared" si="36"/>
        <v>0</v>
      </c>
      <c r="P468"/>
      <c r="Q468"/>
      <c r="R468" s="194"/>
    </row>
    <row r="469" spans="1:18" s="52" customFormat="1" x14ac:dyDescent="0.25">
      <c r="C469" s="61" t="s">
        <v>533</v>
      </c>
      <c r="D469" s="54" t="s">
        <v>2525</v>
      </c>
      <c r="E469" s="54" t="s">
        <v>1859</v>
      </c>
      <c r="F469" s="54" t="s">
        <v>36</v>
      </c>
      <c r="G469" s="54">
        <v>50</v>
      </c>
      <c r="H469" s="56">
        <v>16.95</v>
      </c>
      <c r="I469" s="57">
        <v>5.6800000000000003E-2</v>
      </c>
      <c r="J469" s="58"/>
      <c r="K469" s="59">
        <v>181</v>
      </c>
      <c r="L469" s="59">
        <f t="shared" si="33"/>
        <v>0</v>
      </c>
      <c r="M469" s="56">
        <f t="shared" si="34"/>
        <v>0</v>
      </c>
      <c r="N469" s="55">
        <f t="shared" si="35"/>
        <v>181</v>
      </c>
      <c r="O469" s="62">
        <f t="shared" si="36"/>
        <v>0</v>
      </c>
      <c r="P469"/>
      <c r="Q469"/>
      <c r="R469" s="194"/>
    </row>
    <row r="470" spans="1:18" s="52" customFormat="1" x14ac:dyDescent="0.25">
      <c r="C470" s="61" t="s">
        <v>534</v>
      </c>
      <c r="D470" s="54" t="s">
        <v>2525</v>
      </c>
      <c r="E470" s="54" t="s">
        <v>1860</v>
      </c>
      <c r="F470" s="54" t="s">
        <v>36</v>
      </c>
      <c r="G470" s="54">
        <v>45</v>
      </c>
      <c r="H470" s="56">
        <v>15.67</v>
      </c>
      <c r="I470" s="57">
        <v>5.6800000000000003E-2</v>
      </c>
      <c r="J470" s="58"/>
      <c r="K470" s="59">
        <v>181</v>
      </c>
      <c r="L470" s="59">
        <f t="shared" si="33"/>
        <v>0</v>
      </c>
      <c r="M470" s="56">
        <f t="shared" si="34"/>
        <v>0</v>
      </c>
      <c r="N470" s="55">
        <f t="shared" si="35"/>
        <v>181</v>
      </c>
      <c r="O470" s="62">
        <f t="shared" si="36"/>
        <v>0</v>
      </c>
      <c r="P470"/>
      <c r="Q470"/>
      <c r="R470" s="194"/>
    </row>
    <row r="471" spans="1:18" s="52" customFormat="1" x14ac:dyDescent="0.25">
      <c r="C471" s="61" t="s">
        <v>535</v>
      </c>
      <c r="D471" s="54" t="s">
        <v>2525</v>
      </c>
      <c r="E471" s="54" t="s">
        <v>1861</v>
      </c>
      <c r="F471" s="54" t="s">
        <v>36</v>
      </c>
      <c r="G471" s="54">
        <v>40</v>
      </c>
      <c r="H471" s="56">
        <v>13.75</v>
      </c>
      <c r="I471" s="57">
        <v>5.6800000000000003E-2</v>
      </c>
      <c r="J471" s="58"/>
      <c r="K471" s="59">
        <v>181</v>
      </c>
      <c r="L471" s="59">
        <f t="shared" si="33"/>
        <v>0</v>
      </c>
      <c r="M471" s="56">
        <f t="shared" si="34"/>
        <v>0</v>
      </c>
      <c r="N471" s="55">
        <f t="shared" si="35"/>
        <v>181</v>
      </c>
      <c r="O471" s="62">
        <f t="shared" si="36"/>
        <v>0</v>
      </c>
      <c r="P471"/>
      <c r="Q471"/>
      <c r="R471" s="194"/>
    </row>
    <row r="472" spans="1:18" s="52" customFormat="1" x14ac:dyDescent="0.25">
      <c r="C472" s="61" t="s">
        <v>536</v>
      </c>
      <c r="D472" s="54" t="s">
        <v>2525</v>
      </c>
      <c r="E472" s="54" t="s">
        <v>1862</v>
      </c>
      <c r="F472" s="54" t="s">
        <v>36</v>
      </c>
      <c r="G472" s="54">
        <v>40</v>
      </c>
      <c r="H472" s="56">
        <v>14.28</v>
      </c>
      <c r="I472" s="57">
        <v>5.6800000000000003E-2</v>
      </c>
      <c r="J472" s="58"/>
      <c r="K472" s="59">
        <v>181</v>
      </c>
      <c r="L472" s="59">
        <f t="shared" si="33"/>
        <v>0</v>
      </c>
      <c r="M472" s="56">
        <f t="shared" si="34"/>
        <v>0</v>
      </c>
      <c r="N472" s="55">
        <f t="shared" si="35"/>
        <v>181</v>
      </c>
      <c r="O472" s="62">
        <f t="shared" si="36"/>
        <v>0</v>
      </c>
      <c r="P472"/>
      <c r="Q472"/>
      <c r="R472" s="194"/>
    </row>
    <row r="473" spans="1:18" s="52" customFormat="1" x14ac:dyDescent="0.25">
      <c r="C473" s="61" t="s">
        <v>537</v>
      </c>
      <c r="D473" s="54" t="s">
        <v>2525</v>
      </c>
      <c r="E473" s="54" t="s">
        <v>1863</v>
      </c>
      <c r="F473" s="54" t="s">
        <v>36</v>
      </c>
      <c r="G473" s="54">
        <v>30</v>
      </c>
      <c r="H473" s="56">
        <v>16.760000000000002</v>
      </c>
      <c r="I473" s="57">
        <v>5.6800000000000003E-2</v>
      </c>
      <c r="J473" s="58"/>
      <c r="K473" s="59">
        <v>299</v>
      </c>
      <c r="L473" s="59">
        <f t="shared" si="33"/>
        <v>0</v>
      </c>
      <c r="M473" s="56">
        <f t="shared" si="34"/>
        <v>0</v>
      </c>
      <c r="N473" s="55">
        <f t="shared" si="35"/>
        <v>299</v>
      </c>
      <c r="O473" s="62">
        <f t="shared" si="36"/>
        <v>0</v>
      </c>
      <c r="P473"/>
      <c r="Q473"/>
      <c r="R473" s="194"/>
    </row>
    <row r="474" spans="1:18" s="52" customFormat="1" x14ac:dyDescent="0.25">
      <c r="C474" s="61" t="s">
        <v>538</v>
      </c>
      <c r="D474" s="54" t="s">
        <v>2525</v>
      </c>
      <c r="E474" s="54" t="s">
        <v>1864</v>
      </c>
      <c r="F474" s="54" t="s">
        <v>36</v>
      </c>
      <c r="G474" s="54">
        <v>30</v>
      </c>
      <c r="H474" s="56">
        <v>16.79</v>
      </c>
      <c r="I474" s="57">
        <v>5.6800000000000003E-2</v>
      </c>
      <c r="J474" s="58"/>
      <c r="K474" s="59">
        <v>299</v>
      </c>
      <c r="L474" s="59">
        <f t="shared" si="33"/>
        <v>0</v>
      </c>
      <c r="M474" s="56">
        <f t="shared" si="34"/>
        <v>0</v>
      </c>
      <c r="N474" s="55">
        <f t="shared" si="35"/>
        <v>299</v>
      </c>
      <c r="O474" s="62">
        <f t="shared" si="36"/>
        <v>0</v>
      </c>
      <c r="P474"/>
      <c r="Q474"/>
      <c r="R474" s="194"/>
    </row>
    <row r="475" spans="1:18" s="52" customFormat="1" x14ac:dyDescent="0.25">
      <c r="C475" s="61" t="s">
        <v>539</v>
      </c>
      <c r="D475" s="54" t="s">
        <v>2525</v>
      </c>
      <c r="E475" s="54" t="s">
        <v>1865</v>
      </c>
      <c r="F475" s="54" t="s">
        <v>36</v>
      </c>
      <c r="G475" s="54">
        <v>28</v>
      </c>
      <c r="H475" s="56">
        <v>15.97</v>
      </c>
      <c r="I475" s="57">
        <v>5.6800000000000003E-2</v>
      </c>
      <c r="J475" s="58"/>
      <c r="K475" s="59">
        <v>299</v>
      </c>
      <c r="L475" s="59">
        <f t="shared" si="33"/>
        <v>0</v>
      </c>
      <c r="M475" s="56">
        <f t="shared" si="34"/>
        <v>0</v>
      </c>
      <c r="N475" s="55">
        <f t="shared" si="35"/>
        <v>299</v>
      </c>
      <c r="O475" s="62">
        <f t="shared" si="36"/>
        <v>0</v>
      </c>
      <c r="P475"/>
      <c r="Q475"/>
      <c r="R475" s="194"/>
    </row>
    <row r="476" spans="1:18" s="52" customFormat="1" x14ac:dyDescent="0.25">
      <c r="A476" s="63" t="s">
        <v>541</v>
      </c>
      <c r="B476" s="63"/>
      <c r="C476" s="64"/>
      <c r="D476" s="65"/>
      <c r="E476" s="65"/>
      <c r="F476" s="65"/>
      <c r="G476" s="65"/>
      <c r="H476" s="66"/>
      <c r="I476" s="67"/>
      <c r="J476" s="68"/>
      <c r="K476" s="69"/>
      <c r="L476" s="69"/>
      <c r="M476" s="66"/>
      <c r="N476" s="82"/>
      <c r="O476" s="70"/>
      <c r="P476"/>
      <c r="Q476"/>
      <c r="R476" s="194"/>
    </row>
    <row r="477" spans="1:18" s="52" customFormat="1" x14ac:dyDescent="0.25">
      <c r="C477" s="61" t="s">
        <v>540</v>
      </c>
      <c r="D477" s="54" t="s">
        <v>2526</v>
      </c>
      <c r="E477" s="54" t="s">
        <v>2529</v>
      </c>
      <c r="F477" s="54" t="s">
        <v>263</v>
      </c>
      <c r="G477" s="54">
        <v>100</v>
      </c>
      <c r="H477" s="56">
        <v>1.76</v>
      </c>
      <c r="I477" s="57">
        <v>7.1999999999999998E-3</v>
      </c>
      <c r="J477" s="58"/>
      <c r="K477" s="59">
        <v>63</v>
      </c>
      <c r="L477" s="59">
        <f t="shared" si="33"/>
        <v>0</v>
      </c>
      <c r="M477" s="56">
        <f t="shared" si="34"/>
        <v>0</v>
      </c>
      <c r="N477" s="55">
        <f t="shared" si="35"/>
        <v>63</v>
      </c>
      <c r="O477" s="62">
        <f t="shared" si="36"/>
        <v>0</v>
      </c>
      <c r="P477"/>
      <c r="Q477"/>
      <c r="R477" s="194"/>
    </row>
    <row r="478" spans="1:18" s="52" customFormat="1" x14ac:dyDescent="0.25">
      <c r="C478" s="61" t="s">
        <v>542</v>
      </c>
      <c r="D478" s="54" t="s">
        <v>2526</v>
      </c>
      <c r="E478" s="54" t="s">
        <v>2528</v>
      </c>
      <c r="F478" s="54" t="s">
        <v>36</v>
      </c>
      <c r="G478" s="54">
        <v>50</v>
      </c>
      <c r="H478" s="56">
        <v>1.1399999999999999</v>
      </c>
      <c r="I478" s="57">
        <v>7.1999999999999998E-3</v>
      </c>
      <c r="J478" s="58"/>
      <c r="K478" s="59">
        <v>105</v>
      </c>
      <c r="L478" s="59">
        <f t="shared" si="33"/>
        <v>0</v>
      </c>
      <c r="M478" s="56">
        <f t="shared" si="34"/>
        <v>0</v>
      </c>
      <c r="N478" s="55">
        <f t="shared" si="35"/>
        <v>105</v>
      </c>
      <c r="O478" s="62">
        <f t="shared" si="36"/>
        <v>0</v>
      </c>
      <c r="P478"/>
      <c r="Q478"/>
      <c r="R478" s="194"/>
    </row>
    <row r="479" spans="1:18" s="52" customFormat="1" x14ac:dyDescent="0.25">
      <c r="C479" s="61" t="s">
        <v>543</v>
      </c>
      <c r="D479" s="54" t="s">
        <v>2526</v>
      </c>
      <c r="E479" s="54" t="s">
        <v>2531</v>
      </c>
      <c r="F479" s="54" t="s">
        <v>263</v>
      </c>
      <c r="G479" s="54">
        <v>100</v>
      </c>
      <c r="H479" s="56">
        <v>2.84</v>
      </c>
      <c r="I479" s="57">
        <v>1.32E-2</v>
      </c>
      <c r="J479" s="58"/>
      <c r="K479" s="59">
        <v>63</v>
      </c>
      <c r="L479" s="59">
        <f t="shared" si="33"/>
        <v>0</v>
      </c>
      <c r="M479" s="56">
        <f t="shared" si="34"/>
        <v>0</v>
      </c>
      <c r="N479" s="55">
        <f t="shared" si="35"/>
        <v>63</v>
      </c>
      <c r="O479" s="62">
        <f t="shared" si="36"/>
        <v>0</v>
      </c>
      <c r="P479"/>
      <c r="Q479"/>
      <c r="R479" s="194"/>
    </row>
    <row r="480" spans="1:18" s="52" customFormat="1" x14ac:dyDescent="0.25">
      <c r="C480" s="61" t="s">
        <v>544</v>
      </c>
      <c r="D480" s="54" t="s">
        <v>2526</v>
      </c>
      <c r="E480" s="54" t="s">
        <v>2530</v>
      </c>
      <c r="F480" s="54" t="s">
        <v>36</v>
      </c>
      <c r="G480" s="54">
        <v>50</v>
      </c>
      <c r="H480" s="56">
        <v>1.73</v>
      </c>
      <c r="I480" s="57">
        <v>7.1999999999999998E-3</v>
      </c>
      <c r="J480" s="58"/>
      <c r="K480" s="59">
        <v>105</v>
      </c>
      <c r="L480" s="59">
        <f t="shared" si="33"/>
        <v>0</v>
      </c>
      <c r="M480" s="56">
        <f t="shared" si="34"/>
        <v>0</v>
      </c>
      <c r="N480" s="55">
        <f t="shared" si="35"/>
        <v>105</v>
      </c>
      <c r="O480" s="62">
        <f t="shared" si="36"/>
        <v>0</v>
      </c>
      <c r="P480"/>
      <c r="Q480"/>
      <c r="R480" s="194"/>
    </row>
    <row r="481" spans="3:18" s="52" customFormat="1" x14ac:dyDescent="0.25">
      <c r="C481" s="61" t="s">
        <v>545</v>
      </c>
      <c r="D481" s="54" t="s">
        <v>2526</v>
      </c>
      <c r="E481" s="54" t="s">
        <v>2533</v>
      </c>
      <c r="F481" s="54" t="s">
        <v>263</v>
      </c>
      <c r="G481" s="54">
        <v>200</v>
      </c>
      <c r="H481" s="56">
        <v>8</v>
      </c>
      <c r="I481" s="57">
        <v>3.1199999999999999E-2</v>
      </c>
      <c r="J481" s="58"/>
      <c r="K481" s="59">
        <v>76</v>
      </c>
      <c r="L481" s="59">
        <f t="shared" si="33"/>
        <v>0</v>
      </c>
      <c r="M481" s="56">
        <f t="shared" si="34"/>
        <v>0</v>
      </c>
      <c r="N481" s="55">
        <f t="shared" si="35"/>
        <v>76</v>
      </c>
      <c r="O481" s="62">
        <f t="shared" si="36"/>
        <v>0</v>
      </c>
      <c r="P481"/>
      <c r="Q481"/>
      <c r="R481" s="194"/>
    </row>
    <row r="482" spans="3:18" s="52" customFormat="1" x14ac:dyDescent="0.25">
      <c r="C482" s="61" t="s">
        <v>546</v>
      </c>
      <c r="D482" s="54" t="s">
        <v>2526</v>
      </c>
      <c r="E482" s="54" t="s">
        <v>2532</v>
      </c>
      <c r="F482" s="54" t="s">
        <v>36</v>
      </c>
      <c r="G482" s="54">
        <v>50</v>
      </c>
      <c r="H482" s="56">
        <v>2.7</v>
      </c>
      <c r="I482" s="57">
        <v>1.32E-2</v>
      </c>
      <c r="J482" s="58"/>
      <c r="K482" s="59">
        <v>117</v>
      </c>
      <c r="L482" s="59">
        <f t="shared" si="33"/>
        <v>0</v>
      </c>
      <c r="M482" s="56">
        <f t="shared" si="34"/>
        <v>0</v>
      </c>
      <c r="N482" s="55">
        <f t="shared" si="35"/>
        <v>117</v>
      </c>
      <c r="O482" s="62">
        <f t="shared" si="36"/>
        <v>0</v>
      </c>
      <c r="P482"/>
      <c r="Q482"/>
      <c r="R482" s="194"/>
    </row>
    <row r="483" spans="3:18" s="52" customFormat="1" x14ac:dyDescent="0.25">
      <c r="C483" s="61" t="s">
        <v>547</v>
      </c>
      <c r="D483" s="54" t="s">
        <v>2526</v>
      </c>
      <c r="E483" s="54" t="s">
        <v>2534</v>
      </c>
      <c r="F483" s="54" t="s">
        <v>263</v>
      </c>
      <c r="G483" s="54">
        <v>200</v>
      </c>
      <c r="H483" s="56">
        <v>9.11</v>
      </c>
      <c r="I483" s="57">
        <v>3.1199999999999999E-2</v>
      </c>
      <c r="J483" s="58"/>
      <c r="K483" s="59">
        <v>76</v>
      </c>
      <c r="L483" s="59">
        <f t="shared" si="33"/>
        <v>0</v>
      </c>
      <c r="M483" s="56">
        <f t="shared" si="34"/>
        <v>0</v>
      </c>
      <c r="N483" s="55">
        <f t="shared" si="35"/>
        <v>76</v>
      </c>
      <c r="O483" s="62">
        <f t="shared" si="36"/>
        <v>0</v>
      </c>
      <c r="P483"/>
      <c r="Q483"/>
      <c r="R483" s="194"/>
    </row>
    <row r="484" spans="3:18" s="52" customFormat="1" x14ac:dyDescent="0.25">
      <c r="C484" s="61" t="s">
        <v>548</v>
      </c>
      <c r="D484" s="54" t="s">
        <v>2526</v>
      </c>
      <c r="E484" s="54" t="s">
        <v>2535</v>
      </c>
      <c r="F484" s="54" t="s">
        <v>36</v>
      </c>
      <c r="G484" s="54">
        <v>50</v>
      </c>
      <c r="H484" s="56">
        <v>2.67</v>
      </c>
      <c r="I484" s="57">
        <v>1.32E-2</v>
      </c>
      <c r="J484" s="58"/>
      <c r="K484" s="59">
        <v>117</v>
      </c>
      <c r="L484" s="59">
        <f t="shared" si="33"/>
        <v>0</v>
      </c>
      <c r="M484" s="56">
        <f t="shared" si="34"/>
        <v>0</v>
      </c>
      <c r="N484" s="55">
        <f t="shared" si="35"/>
        <v>117</v>
      </c>
      <c r="O484" s="62">
        <f t="shared" si="36"/>
        <v>0</v>
      </c>
      <c r="P484"/>
      <c r="Q484"/>
      <c r="R484" s="194"/>
    </row>
    <row r="485" spans="3:18" s="52" customFormat="1" x14ac:dyDescent="0.25">
      <c r="C485" s="61" t="s">
        <v>549</v>
      </c>
      <c r="D485" s="54" t="s">
        <v>2526</v>
      </c>
      <c r="E485" s="54" t="s">
        <v>2536</v>
      </c>
      <c r="F485" s="54" t="s">
        <v>13</v>
      </c>
      <c r="G485" s="54">
        <v>100</v>
      </c>
      <c r="H485" s="56">
        <v>7.25</v>
      </c>
      <c r="I485" s="57">
        <v>3.1199999999999999E-2</v>
      </c>
      <c r="J485" s="58"/>
      <c r="K485" s="59">
        <v>90</v>
      </c>
      <c r="L485" s="59">
        <f t="shared" si="33"/>
        <v>0</v>
      </c>
      <c r="M485" s="56">
        <f t="shared" si="34"/>
        <v>0</v>
      </c>
      <c r="N485" s="55">
        <f t="shared" si="35"/>
        <v>90</v>
      </c>
      <c r="O485" s="62">
        <f t="shared" si="36"/>
        <v>0</v>
      </c>
      <c r="P485"/>
      <c r="Q485"/>
      <c r="R485" s="194"/>
    </row>
    <row r="486" spans="3:18" s="52" customFormat="1" x14ac:dyDescent="0.25">
      <c r="C486" s="61" t="s">
        <v>550</v>
      </c>
      <c r="D486" s="54" t="s">
        <v>2526</v>
      </c>
      <c r="E486" s="54" t="s">
        <v>2537</v>
      </c>
      <c r="F486" s="54" t="s">
        <v>36</v>
      </c>
      <c r="G486" s="54">
        <v>50</v>
      </c>
      <c r="H486" s="56">
        <v>3.74</v>
      </c>
      <c r="I486" s="57">
        <v>1.32E-2</v>
      </c>
      <c r="J486" s="58"/>
      <c r="K486" s="59">
        <v>129</v>
      </c>
      <c r="L486" s="59">
        <f t="shared" si="33"/>
        <v>0</v>
      </c>
      <c r="M486" s="56">
        <f t="shared" si="34"/>
        <v>0</v>
      </c>
      <c r="N486" s="55">
        <f t="shared" si="35"/>
        <v>129</v>
      </c>
      <c r="O486" s="62">
        <f t="shared" si="36"/>
        <v>0</v>
      </c>
      <c r="P486"/>
      <c r="Q486"/>
      <c r="R486" s="194"/>
    </row>
    <row r="487" spans="3:18" s="52" customFormat="1" x14ac:dyDescent="0.25">
      <c r="C487" s="61" t="s">
        <v>551</v>
      </c>
      <c r="D487" s="54" t="s">
        <v>2526</v>
      </c>
      <c r="E487" s="54" t="s">
        <v>2538</v>
      </c>
      <c r="F487" s="54" t="s">
        <v>263</v>
      </c>
      <c r="G487" s="54">
        <v>100</v>
      </c>
      <c r="H487" s="56">
        <v>8.34</v>
      </c>
      <c r="I487" s="57">
        <v>3.1199999999999999E-2</v>
      </c>
      <c r="J487" s="58"/>
      <c r="K487" s="59">
        <v>90</v>
      </c>
      <c r="L487" s="59">
        <f t="shared" si="33"/>
        <v>0</v>
      </c>
      <c r="M487" s="56">
        <f t="shared" si="34"/>
        <v>0</v>
      </c>
      <c r="N487" s="55">
        <f t="shared" si="35"/>
        <v>90</v>
      </c>
      <c r="O487" s="62">
        <f t="shared" si="36"/>
        <v>0</v>
      </c>
      <c r="P487"/>
      <c r="Q487"/>
      <c r="R487" s="194"/>
    </row>
    <row r="488" spans="3:18" s="52" customFormat="1" x14ac:dyDescent="0.25">
      <c r="C488" s="61" t="s">
        <v>552</v>
      </c>
      <c r="D488" s="54" t="s">
        <v>2526</v>
      </c>
      <c r="E488" s="54" t="s">
        <v>2539</v>
      </c>
      <c r="F488" s="54" t="s">
        <v>36</v>
      </c>
      <c r="G488" s="54">
        <v>50</v>
      </c>
      <c r="H488" s="56">
        <v>4.49</v>
      </c>
      <c r="I488" s="57">
        <v>1.32E-2</v>
      </c>
      <c r="J488" s="58"/>
      <c r="K488" s="59">
        <v>129</v>
      </c>
      <c r="L488" s="59">
        <f t="shared" si="33"/>
        <v>0</v>
      </c>
      <c r="M488" s="56">
        <f t="shared" si="34"/>
        <v>0</v>
      </c>
      <c r="N488" s="55">
        <f t="shared" si="35"/>
        <v>129</v>
      </c>
      <c r="O488" s="62">
        <f t="shared" si="36"/>
        <v>0</v>
      </c>
      <c r="P488"/>
      <c r="Q488"/>
      <c r="R488" s="194"/>
    </row>
    <row r="489" spans="3:18" s="52" customFormat="1" x14ac:dyDescent="0.25">
      <c r="C489" s="61" t="s">
        <v>553</v>
      </c>
      <c r="D489" s="54" t="s">
        <v>2526</v>
      </c>
      <c r="E489" s="54" t="s">
        <v>2540</v>
      </c>
      <c r="F489" s="54" t="s">
        <v>13</v>
      </c>
      <c r="G489" s="54">
        <v>100</v>
      </c>
      <c r="H489" s="56">
        <v>13.52</v>
      </c>
      <c r="I489" s="57">
        <v>5.6800000000000003E-2</v>
      </c>
      <c r="J489" s="58"/>
      <c r="K489" s="59">
        <v>150</v>
      </c>
      <c r="L489" s="59">
        <f t="shared" si="33"/>
        <v>0</v>
      </c>
      <c r="M489" s="56">
        <f t="shared" si="34"/>
        <v>0</v>
      </c>
      <c r="N489" s="55">
        <f t="shared" si="35"/>
        <v>150</v>
      </c>
      <c r="O489" s="62">
        <f t="shared" si="36"/>
        <v>0</v>
      </c>
      <c r="P489"/>
      <c r="Q489"/>
      <c r="R489" s="194"/>
    </row>
    <row r="490" spans="3:18" s="52" customFormat="1" x14ac:dyDescent="0.25">
      <c r="C490" s="61" t="s">
        <v>554</v>
      </c>
      <c r="D490" s="54" t="s">
        <v>2526</v>
      </c>
      <c r="E490" s="54" t="s">
        <v>2541</v>
      </c>
      <c r="F490" s="54" t="s">
        <v>36</v>
      </c>
      <c r="G490" s="54">
        <v>50</v>
      </c>
      <c r="H490" s="56">
        <v>7.69</v>
      </c>
      <c r="I490" s="57">
        <v>3.1199999999999999E-2</v>
      </c>
      <c r="J490" s="58"/>
      <c r="K490" s="59">
        <v>205</v>
      </c>
      <c r="L490" s="59">
        <f t="shared" si="33"/>
        <v>0</v>
      </c>
      <c r="M490" s="56">
        <f t="shared" si="34"/>
        <v>0</v>
      </c>
      <c r="N490" s="55">
        <f t="shared" si="35"/>
        <v>205</v>
      </c>
      <c r="O490" s="62">
        <f t="shared" si="36"/>
        <v>0</v>
      </c>
      <c r="P490"/>
      <c r="Q490"/>
      <c r="R490" s="194"/>
    </row>
    <row r="491" spans="3:18" s="52" customFormat="1" x14ac:dyDescent="0.25">
      <c r="C491" s="61" t="s">
        <v>555</v>
      </c>
      <c r="D491" s="54" t="s">
        <v>2526</v>
      </c>
      <c r="E491" s="54" t="s">
        <v>2542</v>
      </c>
      <c r="F491" s="54" t="s">
        <v>13</v>
      </c>
      <c r="G491" s="54">
        <v>50</v>
      </c>
      <c r="H491" s="56">
        <v>11.72</v>
      </c>
      <c r="I491" s="57">
        <v>4.2000000000000003E-2</v>
      </c>
      <c r="J491" s="58"/>
      <c r="K491" s="59">
        <v>158</v>
      </c>
      <c r="L491" s="59">
        <f t="shared" si="33"/>
        <v>0</v>
      </c>
      <c r="M491" s="56">
        <f t="shared" si="34"/>
        <v>0</v>
      </c>
      <c r="N491" s="55">
        <f t="shared" si="35"/>
        <v>158</v>
      </c>
      <c r="O491" s="62">
        <f t="shared" si="36"/>
        <v>0</v>
      </c>
      <c r="P491"/>
      <c r="Q491"/>
      <c r="R491" s="194"/>
    </row>
    <row r="492" spans="3:18" s="52" customFormat="1" x14ac:dyDescent="0.25">
      <c r="C492" s="61" t="s">
        <v>556</v>
      </c>
      <c r="D492" s="54" t="s">
        <v>2526</v>
      </c>
      <c r="E492" s="54" t="s">
        <v>2543</v>
      </c>
      <c r="F492" s="54" t="s">
        <v>36</v>
      </c>
      <c r="G492" s="54">
        <v>50</v>
      </c>
      <c r="H492" s="56">
        <v>12.71</v>
      </c>
      <c r="I492" s="57">
        <v>4.2000000000000003E-2</v>
      </c>
      <c r="J492" s="58"/>
      <c r="K492" s="59">
        <v>224</v>
      </c>
      <c r="L492" s="59">
        <f t="shared" si="33"/>
        <v>0</v>
      </c>
      <c r="M492" s="56">
        <f t="shared" si="34"/>
        <v>0</v>
      </c>
      <c r="N492" s="55">
        <f t="shared" si="35"/>
        <v>224</v>
      </c>
      <c r="O492" s="62">
        <f t="shared" si="36"/>
        <v>0</v>
      </c>
      <c r="P492"/>
      <c r="Q492"/>
      <c r="R492" s="194"/>
    </row>
    <row r="493" spans="3:18" s="52" customFormat="1" x14ac:dyDescent="0.25">
      <c r="C493" s="61" t="s">
        <v>557</v>
      </c>
      <c r="D493" s="54" t="s">
        <v>2526</v>
      </c>
      <c r="E493" s="54" t="s">
        <v>2544</v>
      </c>
      <c r="F493" s="54" t="s">
        <v>13</v>
      </c>
      <c r="G493" s="54">
        <v>25</v>
      </c>
      <c r="H493" s="56">
        <v>10.66</v>
      </c>
      <c r="I493" s="57">
        <v>5.6800000000000003E-2</v>
      </c>
      <c r="J493" s="58"/>
      <c r="K493" s="59">
        <v>232</v>
      </c>
      <c r="L493" s="59">
        <f t="shared" si="33"/>
        <v>0</v>
      </c>
      <c r="M493" s="56">
        <f t="shared" si="34"/>
        <v>0</v>
      </c>
      <c r="N493" s="55">
        <f t="shared" si="35"/>
        <v>232</v>
      </c>
      <c r="O493" s="62">
        <f t="shared" si="36"/>
        <v>0</v>
      </c>
      <c r="P493"/>
      <c r="Q493"/>
      <c r="R493" s="194"/>
    </row>
    <row r="494" spans="3:18" s="52" customFormat="1" x14ac:dyDescent="0.25">
      <c r="C494" s="61" t="s">
        <v>558</v>
      </c>
      <c r="D494" s="54" t="s">
        <v>2526</v>
      </c>
      <c r="E494" s="54" t="s">
        <v>2545</v>
      </c>
      <c r="F494" s="54" t="s">
        <v>36</v>
      </c>
      <c r="G494" s="54">
        <v>25</v>
      </c>
      <c r="H494" s="56">
        <v>11.06</v>
      </c>
      <c r="I494" s="57">
        <v>4.2000000000000003E-2</v>
      </c>
      <c r="J494" s="58"/>
      <c r="K494" s="59">
        <v>303</v>
      </c>
      <c r="L494" s="59">
        <f t="shared" si="33"/>
        <v>0</v>
      </c>
      <c r="M494" s="56">
        <f t="shared" si="34"/>
        <v>0</v>
      </c>
      <c r="N494" s="55">
        <f t="shared" si="35"/>
        <v>303</v>
      </c>
      <c r="O494" s="62">
        <f t="shared" si="36"/>
        <v>0</v>
      </c>
      <c r="P494"/>
      <c r="Q494"/>
      <c r="R494" s="194"/>
    </row>
    <row r="495" spans="3:18" s="52" customFormat="1" x14ac:dyDescent="0.25">
      <c r="C495" s="61" t="s">
        <v>559</v>
      </c>
      <c r="D495" s="54" t="s">
        <v>2526</v>
      </c>
      <c r="E495" s="54" t="s">
        <v>2546</v>
      </c>
      <c r="F495" s="54" t="s">
        <v>13</v>
      </c>
      <c r="G495" s="54">
        <v>18</v>
      </c>
      <c r="H495" s="56">
        <v>12.57</v>
      </c>
      <c r="I495" s="57">
        <v>4.2000000000000003E-2</v>
      </c>
      <c r="J495" s="58"/>
      <c r="K495" s="59">
        <v>650</v>
      </c>
      <c r="L495" s="59">
        <f t="shared" si="33"/>
        <v>0</v>
      </c>
      <c r="M495" s="56">
        <f t="shared" si="34"/>
        <v>0</v>
      </c>
      <c r="N495" s="55">
        <f t="shared" si="35"/>
        <v>650</v>
      </c>
      <c r="O495" s="62">
        <f t="shared" si="36"/>
        <v>0</v>
      </c>
      <c r="P495"/>
      <c r="Q495"/>
      <c r="R495" s="194"/>
    </row>
    <row r="496" spans="3:18" s="52" customFormat="1" x14ac:dyDescent="0.25">
      <c r="C496" s="61" t="s">
        <v>560</v>
      </c>
      <c r="D496" s="54" t="s">
        <v>2526</v>
      </c>
      <c r="E496" s="54" t="s">
        <v>2547</v>
      </c>
      <c r="F496" s="54" t="s">
        <v>13</v>
      </c>
      <c r="G496" s="54">
        <v>10</v>
      </c>
      <c r="H496" s="56">
        <v>12</v>
      </c>
      <c r="I496" s="57">
        <v>5.6800000000000003E-2</v>
      </c>
      <c r="J496" s="58"/>
      <c r="K496" s="59">
        <v>928</v>
      </c>
      <c r="L496" s="59">
        <f t="shared" si="33"/>
        <v>0</v>
      </c>
      <c r="M496" s="56">
        <f t="shared" si="34"/>
        <v>0</v>
      </c>
      <c r="N496" s="55">
        <f t="shared" si="35"/>
        <v>928</v>
      </c>
      <c r="O496" s="62">
        <f t="shared" si="36"/>
        <v>0</v>
      </c>
      <c r="P496"/>
      <c r="Q496"/>
      <c r="R496" s="194"/>
    </row>
    <row r="497" spans="1:18" s="52" customFormat="1" x14ac:dyDescent="0.25">
      <c r="C497" s="61" t="s">
        <v>561</v>
      </c>
      <c r="D497" s="54" t="s">
        <v>2526</v>
      </c>
      <c r="E497" s="54" t="s">
        <v>2548</v>
      </c>
      <c r="F497" s="54" t="s">
        <v>13</v>
      </c>
      <c r="G497" s="54">
        <v>7</v>
      </c>
      <c r="H497" s="56">
        <v>13.22</v>
      </c>
      <c r="I497" s="57">
        <v>5.6800000000000003E-2</v>
      </c>
      <c r="J497" s="58"/>
      <c r="K497" s="59">
        <v>1253</v>
      </c>
      <c r="L497" s="59">
        <f t="shared" si="33"/>
        <v>0</v>
      </c>
      <c r="M497" s="56">
        <f t="shared" si="34"/>
        <v>0</v>
      </c>
      <c r="N497" s="55">
        <f t="shared" si="35"/>
        <v>1253</v>
      </c>
      <c r="O497" s="62">
        <f t="shared" si="36"/>
        <v>0</v>
      </c>
      <c r="P497"/>
      <c r="Q497"/>
      <c r="R497" s="194"/>
    </row>
    <row r="498" spans="1:18" s="52" customFormat="1" x14ac:dyDescent="0.25">
      <c r="A498" s="63" t="s">
        <v>563</v>
      </c>
      <c r="B498" s="63"/>
      <c r="C498" s="64"/>
      <c r="D498" s="65"/>
      <c r="E498" s="65"/>
      <c r="F498" s="65"/>
      <c r="G498" s="65"/>
      <c r="H498" s="66"/>
      <c r="I498" s="67"/>
      <c r="J498" s="68"/>
      <c r="K498" s="69"/>
      <c r="L498" s="69"/>
      <c r="M498" s="66"/>
      <c r="N498" s="82"/>
      <c r="O498" s="70"/>
      <c r="P498"/>
      <c r="Q498"/>
      <c r="R498" s="194"/>
    </row>
    <row r="499" spans="1:18" s="52" customFormat="1" x14ac:dyDescent="0.25">
      <c r="C499" s="61" t="s">
        <v>562</v>
      </c>
      <c r="D499" s="54" t="s">
        <v>2527</v>
      </c>
      <c r="E499" s="54" t="s">
        <v>328</v>
      </c>
      <c r="F499" s="54" t="s">
        <v>36</v>
      </c>
      <c r="G499" s="54">
        <v>150</v>
      </c>
      <c r="H499" s="56">
        <v>1.78</v>
      </c>
      <c r="I499" s="57">
        <v>7.1999999999999998E-3</v>
      </c>
      <c r="J499" s="58"/>
      <c r="K499" s="59">
        <v>98</v>
      </c>
      <c r="L499" s="59">
        <f t="shared" si="33"/>
        <v>0</v>
      </c>
      <c r="M499" s="56">
        <f t="shared" si="34"/>
        <v>0</v>
      </c>
      <c r="N499" s="55">
        <f t="shared" si="35"/>
        <v>98</v>
      </c>
      <c r="O499" s="62">
        <f t="shared" si="36"/>
        <v>0</v>
      </c>
      <c r="P499"/>
      <c r="Q499"/>
      <c r="R499" s="194"/>
    </row>
    <row r="500" spans="1:18" s="52" customFormat="1" x14ac:dyDescent="0.25">
      <c r="C500" s="61" t="s">
        <v>564</v>
      </c>
      <c r="D500" s="54" t="s">
        <v>2527</v>
      </c>
      <c r="E500" s="54" t="s">
        <v>1866</v>
      </c>
      <c r="F500" s="54" t="s">
        <v>36</v>
      </c>
      <c r="G500" s="54">
        <v>150</v>
      </c>
      <c r="H500" s="56">
        <v>2.11</v>
      </c>
      <c r="I500" s="57">
        <v>7.1999999999999998E-3</v>
      </c>
      <c r="J500" s="58"/>
      <c r="K500" s="59">
        <v>98</v>
      </c>
      <c r="L500" s="59">
        <f t="shared" si="33"/>
        <v>0</v>
      </c>
      <c r="M500" s="56">
        <f t="shared" si="34"/>
        <v>0</v>
      </c>
      <c r="N500" s="55">
        <f t="shared" si="35"/>
        <v>98</v>
      </c>
      <c r="O500" s="62">
        <f t="shared" si="36"/>
        <v>0</v>
      </c>
      <c r="P500"/>
      <c r="Q500"/>
      <c r="R500" s="194"/>
    </row>
    <row r="501" spans="1:18" s="52" customFormat="1" x14ac:dyDescent="0.25">
      <c r="C501" s="61" t="s">
        <v>565</v>
      </c>
      <c r="D501" s="54" t="s">
        <v>2527</v>
      </c>
      <c r="E501" s="54" t="s">
        <v>1867</v>
      </c>
      <c r="F501" s="54" t="s">
        <v>36</v>
      </c>
      <c r="G501" s="54">
        <v>150</v>
      </c>
      <c r="H501" s="56">
        <v>3.65</v>
      </c>
      <c r="I501" s="57">
        <v>1.32E-2</v>
      </c>
      <c r="J501" s="58"/>
      <c r="K501" s="59">
        <v>110</v>
      </c>
      <c r="L501" s="59">
        <f t="shared" si="33"/>
        <v>0</v>
      </c>
      <c r="M501" s="56">
        <f t="shared" si="34"/>
        <v>0</v>
      </c>
      <c r="N501" s="55">
        <f t="shared" si="35"/>
        <v>110</v>
      </c>
      <c r="O501" s="62">
        <f t="shared" si="36"/>
        <v>0</v>
      </c>
      <c r="P501"/>
      <c r="Q501"/>
      <c r="R501" s="194"/>
    </row>
    <row r="502" spans="1:18" s="52" customFormat="1" x14ac:dyDescent="0.25">
      <c r="C502" s="61" t="s">
        <v>566</v>
      </c>
      <c r="D502" s="54" t="s">
        <v>2527</v>
      </c>
      <c r="E502" s="54" t="s">
        <v>334</v>
      </c>
      <c r="F502" s="54" t="s">
        <v>36</v>
      </c>
      <c r="G502" s="54">
        <v>150</v>
      </c>
      <c r="H502" s="56">
        <v>6.47</v>
      </c>
      <c r="I502" s="57">
        <v>3.1199999999999999E-2</v>
      </c>
      <c r="J502" s="58"/>
      <c r="K502" s="59">
        <v>122</v>
      </c>
      <c r="L502" s="59">
        <f t="shared" si="33"/>
        <v>0</v>
      </c>
      <c r="M502" s="56">
        <f t="shared" si="34"/>
        <v>0</v>
      </c>
      <c r="N502" s="55">
        <f t="shared" si="35"/>
        <v>122</v>
      </c>
      <c r="O502" s="62">
        <f t="shared" si="36"/>
        <v>0</v>
      </c>
      <c r="P502"/>
      <c r="Q502"/>
      <c r="R502" s="194"/>
    </row>
    <row r="503" spans="1:18" s="52" customFormat="1" x14ac:dyDescent="0.25">
      <c r="C503" s="61" t="s">
        <v>567</v>
      </c>
      <c r="D503" s="54" t="s">
        <v>2527</v>
      </c>
      <c r="E503" s="54" t="s">
        <v>1868</v>
      </c>
      <c r="F503" s="54" t="s">
        <v>36</v>
      </c>
      <c r="G503" s="54">
        <v>150</v>
      </c>
      <c r="H503" s="56">
        <v>10.77</v>
      </c>
      <c r="I503" s="57">
        <v>3.1199999999999999E-2</v>
      </c>
      <c r="J503" s="58"/>
      <c r="K503" s="59">
        <v>136</v>
      </c>
      <c r="L503" s="59">
        <f t="shared" si="33"/>
        <v>0</v>
      </c>
      <c r="M503" s="56">
        <f t="shared" si="34"/>
        <v>0</v>
      </c>
      <c r="N503" s="55">
        <f t="shared" si="35"/>
        <v>136</v>
      </c>
      <c r="O503" s="62">
        <f t="shared" si="36"/>
        <v>0</v>
      </c>
      <c r="P503"/>
      <c r="Q503"/>
      <c r="R503" s="194"/>
    </row>
    <row r="504" spans="1:18" s="52" customFormat="1" x14ac:dyDescent="0.25">
      <c r="C504" s="61" t="s">
        <v>568</v>
      </c>
      <c r="D504" s="54" t="s">
        <v>2527</v>
      </c>
      <c r="E504" s="54" t="s">
        <v>338</v>
      </c>
      <c r="F504" s="54" t="s">
        <v>36</v>
      </c>
      <c r="G504" s="54">
        <v>100</v>
      </c>
      <c r="H504" s="56">
        <v>12.55</v>
      </c>
      <c r="I504" s="57">
        <v>4.2000000000000003E-2</v>
      </c>
      <c r="J504" s="58"/>
      <c r="K504" s="59">
        <v>161</v>
      </c>
      <c r="L504" s="59">
        <f t="shared" si="33"/>
        <v>0</v>
      </c>
      <c r="M504" s="56">
        <f t="shared" si="34"/>
        <v>0</v>
      </c>
      <c r="N504" s="55">
        <f t="shared" si="35"/>
        <v>161</v>
      </c>
      <c r="O504" s="62">
        <f t="shared" si="36"/>
        <v>0</v>
      </c>
      <c r="P504"/>
      <c r="Q504"/>
      <c r="R504" s="194"/>
    </row>
    <row r="505" spans="1:18" s="52" customFormat="1" x14ac:dyDescent="0.25">
      <c r="C505" s="61" t="s">
        <v>569</v>
      </c>
      <c r="D505" s="54" t="s">
        <v>2527</v>
      </c>
      <c r="E505" s="54" t="s">
        <v>1869</v>
      </c>
      <c r="F505" s="54" t="s">
        <v>36</v>
      </c>
      <c r="G505" s="54">
        <v>75</v>
      </c>
      <c r="H505" s="56">
        <v>15.59</v>
      </c>
      <c r="I505" s="57">
        <v>4.2000000000000003E-2</v>
      </c>
      <c r="J505" s="58"/>
      <c r="K505" s="59">
        <v>196</v>
      </c>
      <c r="L505" s="59">
        <f t="shared" si="33"/>
        <v>0</v>
      </c>
      <c r="M505" s="56">
        <f t="shared" si="34"/>
        <v>0</v>
      </c>
      <c r="N505" s="55">
        <f t="shared" si="35"/>
        <v>196</v>
      </c>
      <c r="O505" s="62">
        <f t="shared" si="36"/>
        <v>0</v>
      </c>
      <c r="P505"/>
      <c r="Q505"/>
      <c r="R505" s="194"/>
    </row>
    <row r="506" spans="1:18" s="52" customFormat="1" x14ac:dyDescent="0.25">
      <c r="C506" s="61" t="s">
        <v>570</v>
      </c>
      <c r="D506" s="54" t="s">
        <v>2527</v>
      </c>
      <c r="E506" s="54" t="s">
        <v>1870</v>
      </c>
      <c r="F506" s="54" t="s">
        <v>36</v>
      </c>
      <c r="G506" s="54">
        <v>40</v>
      </c>
      <c r="H506" s="56">
        <v>13.09</v>
      </c>
      <c r="I506" s="57">
        <v>4.2000000000000003E-2</v>
      </c>
      <c r="J506" s="58"/>
      <c r="K506" s="59">
        <v>244</v>
      </c>
      <c r="L506" s="59">
        <f t="shared" si="33"/>
        <v>0</v>
      </c>
      <c r="M506" s="56">
        <f t="shared" si="34"/>
        <v>0</v>
      </c>
      <c r="N506" s="55">
        <f t="shared" si="35"/>
        <v>244</v>
      </c>
      <c r="O506" s="62">
        <f t="shared" si="36"/>
        <v>0</v>
      </c>
      <c r="P506"/>
      <c r="Q506"/>
      <c r="R506" s="194"/>
    </row>
    <row r="507" spans="1:18" s="52" customFormat="1" x14ac:dyDescent="0.25">
      <c r="C507" s="61" t="s">
        <v>571</v>
      </c>
      <c r="D507" s="54" t="s">
        <v>2527</v>
      </c>
      <c r="E507" s="54" t="s">
        <v>351</v>
      </c>
      <c r="F507" s="54" t="s">
        <v>13</v>
      </c>
      <c r="G507" s="54">
        <v>30</v>
      </c>
      <c r="H507" s="56">
        <v>18.38</v>
      </c>
      <c r="I507" s="57">
        <v>0.06</v>
      </c>
      <c r="J507" s="58"/>
      <c r="K507" s="59">
        <v>384</v>
      </c>
      <c r="L507" s="59">
        <f t="shared" si="33"/>
        <v>0</v>
      </c>
      <c r="M507" s="56">
        <f t="shared" si="34"/>
        <v>0</v>
      </c>
      <c r="N507" s="55">
        <f t="shared" si="35"/>
        <v>384</v>
      </c>
      <c r="O507" s="62">
        <f t="shared" si="36"/>
        <v>0</v>
      </c>
      <c r="P507"/>
      <c r="Q507"/>
      <c r="R507" s="194"/>
    </row>
    <row r="508" spans="1:18" s="52" customFormat="1" x14ac:dyDescent="0.25">
      <c r="C508" s="61" t="s">
        <v>572</v>
      </c>
      <c r="D508" s="54" t="s">
        <v>2527</v>
      </c>
      <c r="E508" s="54" t="s">
        <v>355</v>
      </c>
      <c r="F508" s="54" t="s">
        <v>13</v>
      </c>
      <c r="G508" s="54">
        <v>16</v>
      </c>
      <c r="H508" s="56">
        <v>16.52</v>
      </c>
      <c r="I508" s="57">
        <v>5.6800000000000003E-2</v>
      </c>
      <c r="J508" s="58"/>
      <c r="K508" s="59">
        <v>613</v>
      </c>
      <c r="L508" s="59">
        <f t="shared" si="33"/>
        <v>0</v>
      </c>
      <c r="M508" s="56">
        <f t="shared" si="34"/>
        <v>0</v>
      </c>
      <c r="N508" s="55">
        <f t="shared" si="35"/>
        <v>613</v>
      </c>
      <c r="O508" s="62">
        <f t="shared" si="36"/>
        <v>0</v>
      </c>
      <c r="P508"/>
      <c r="Q508"/>
      <c r="R508" s="194"/>
    </row>
    <row r="509" spans="1:18" s="52" customFormat="1" x14ac:dyDescent="0.25">
      <c r="C509" s="61" t="s">
        <v>573</v>
      </c>
      <c r="D509" s="54" t="s">
        <v>2527</v>
      </c>
      <c r="E509" s="54" t="s">
        <v>1871</v>
      </c>
      <c r="F509" s="54" t="s">
        <v>13</v>
      </c>
      <c r="G509" s="54">
        <v>9</v>
      </c>
      <c r="H509" s="56">
        <v>13.83</v>
      </c>
      <c r="I509" s="57">
        <v>5.6800000000000003E-2</v>
      </c>
      <c r="J509" s="58"/>
      <c r="K509" s="59">
        <v>1391</v>
      </c>
      <c r="L509" s="59">
        <f t="shared" si="33"/>
        <v>0</v>
      </c>
      <c r="M509" s="56">
        <f t="shared" si="34"/>
        <v>0</v>
      </c>
      <c r="N509" s="55">
        <f t="shared" si="35"/>
        <v>1391</v>
      </c>
      <c r="O509" s="62">
        <f t="shared" si="36"/>
        <v>0</v>
      </c>
      <c r="P509"/>
      <c r="Q509"/>
      <c r="R509" s="194"/>
    </row>
    <row r="510" spans="1:18" s="52" customFormat="1" x14ac:dyDescent="0.25">
      <c r="C510" s="61" t="s">
        <v>574</v>
      </c>
      <c r="D510" s="54" t="s">
        <v>2527</v>
      </c>
      <c r="E510" s="54" t="s">
        <v>1872</v>
      </c>
      <c r="F510" s="54" t="s">
        <v>13</v>
      </c>
      <c r="G510" s="54">
        <v>3</v>
      </c>
      <c r="H510" s="56">
        <v>9.41</v>
      </c>
      <c r="I510" s="57">
        <v>4.2000000000000003E-2</v>
      </c>
      <c r="J510" s="58"/>
      <c r="K510" s="59">
        <v>2052</v>
      </c>
      <c r="L510" s="59">
        <f t="shared" si="33"/>
        <v>0</v>
      </c>
      <c r="M510" s="56">
        <f t="shared" si="34"/>
        <v>0</v>
      </c>
      <c r="N510" s="55">
        <f t="shared" si="35"/>
        <v>2052</v>
      </c>
      <c r="O510" s="62">
        <f t="shared" si="36"/>
        <v>0</v>
      </c>
      <c r="P510"/>
      <c r="Q510"/>
      <c r="R510" s="194"/>
    </row>
    <row r="511" spans="1:18" s="52" customFormat="1" x14ac:dyDescent="0.25">
      <c r="C511" s="61" t="s">
        <v>575</v>
      </c>
      <c r="D511" s="54" t="s">
        <v>2527</v>
      </c>
      <c r="E511" s="54" t="s">
        <v>365</v>
      </c>
      <c r="F511" s="54" t="s">
        <v>13</v>
      </c>
      <c r="G511" s="54">
        <v>3</v>
      </c>
      <c r="H511" s="56">
        <v>11.74</v>
      </c>
      <c r="I511" s="57">
        <v>5.6800000000000003E-2</v>
      </c>
      <c r="J511" s="58"/>
      <c r="K511" s="59">
        <v>2272</v>
      </c>
      <c r="L511" s="59">
        <f t="shared" si="33"/>
        <v>0</v>
      </c>
      <c r="M511" s="56">
        <f t="shared" si="34"/>
        <v>0</v>
      </c>
      <c r="N511" s="55">
        <f t="shared" si="35"/>
        <v>2272</v>
      </c>
      <c r="O511" s="62">
        <f t="shared" si="36"/>
        <v>0</v>
      </c>
      <c r="P511"/>
      <c r="Q511"/>
      <c r="R511" s="194"/>
    </row>
    <row r="512" spans="1:18" s="52" customFormat="1" x14ac:dyDescent="0.25">
      <c r="C512" s="61" t="s">
        <v>576</v>
      </c>
      <c r="D512" s="54" t="s">
        <v>2527</v>
      </c>
      <c r="E512" s="54" t="s">
        <v>1873</v>
      </c>
      <c r="F512" s="54" t="s">
        <v>13</v>
      </c>
      <c r="G512" s="54">
        <v>2</v>
      </c>
      <c r="H512" s="56">
        <v>12.07</v>
      </c>
      <c r="I512" s="57">
        <v>5.6800000000000003E-2</v>
      </c>
      <c r="J512" s="58"/>
      <c r="K512" s="59">
        <v>3592</v>
      </c>
      <c r="L512" s="59">
        <f t="shared" si="33"/>
        <v>0</v>
      </c>
      <c r="M512" s="56">
        <f t="shared" si="34"/>
        <v>0</v>
      </c>
      <c r="N512" s="55">
        <f t="shared" si="35"/>
        <v>3592</v>
      </c>
      <c r="O512" s="62">
        <f t="shared" si="36"/>
        <v>0</v>
      </c>
      <c r="P512"/>
      <c r="Q512"/>
      <c r="R512" s="194"/>
    </row>
    <row r="513" spans="1:18" s="52" customFormat="1" x14ac:dyDescent="0.25">
      <c r="C513" s="61" t="s">
        <v>577</v>
      </c>
      <c r="D513" s="54" t="s">
        <v>2527</v>
      </c>
      <c r="E513" s="54" t="s">
        <v>1874</v>
      </c>
      <c r="F513" s="54" t="s">
        <v>13</v>
      </c>
      <c r="G513" s="54">
        <v>2</v>
      </c>
      <c r="H513" s="56">
        <v>15.56</v>
      </c>
      <c r="I513" s="57">
        <v>8.5199999999999998E-2</v>
      </c>
      <c r="J513" s="58"/>
      <c r="K513" s="59">
        <v>4987</v>
      </c>
      <c r="L513" s="59">
        <f t="shared" si="33"/>
        <v>0</v>
      </c>
      <c r="M513" s="56">
        <f t="shared" si="34"/>
        <v>0</v>
      </c>
      <c r="N513" s="55">
        <f t="shared" si="35"/>
        <v>4987</v>
      </c>
      <c r="O513" s="62">
        <f t="shared" si="36"/>
        <v>0</v>
      </c>
      <c r="P513"/>
      <c r="Q513"/>
      <c r="R513" s="194"/>
    </row>
    <row r="514" spans="1:18" s="52" customFormat="1" x14ac:dyDescent="0.25">
      <c r="C514" s="61" t="s">
        <v>578</v>
      </c>
      <c r="D514" s="54" t="s">
        <v>2527</v>
      </c>
      <c r="E514" s="54" t="s">
        <v>1875</v>
      </c>
      <c r="F514" s="54" t="s">
        <v>227</v>
      </c>
      <c r="G514" s="54">
        <v>1</v>
      </c>
      <c r="H514" s="56">
        <v>11.72</v>
      </c>
      <c r="I514" s="57">
        <v>6.3466032000000006E-2</v>
      </c>
      <c r="J514" s="58"/>
      <c r="K514" s="59">
        <v>9785</v>
      </c>
      <c r="L514" s="59">
        <f t="shared" si="33"/>
        <v>0</v>
      </c>
      <c r="M514" s="56">
        <f t="shared" si="34"/>
        <v>0</v>
      </c>
      <c r="N514" s="55">
        <f t="shared" si="35"/>
        <v>9785</v>
      </c>
      <c r="O514" s="62">
        <f t="shared" si="36"/>
        <v>0</v>
      </c>
      <c r="P514"/>
      <c r="Q514"/>
      <c r="R514" s="194"/>
    </row>
    <row r="515" spans="1:18" s="52" customFormat="1" x14ac:dyDescent="0.25">
      <c r="C515" s="61" t="s">
        <v>579</v>
      </c>
      <c r="D515" s="54" t="s">
        <v>2527</v>
      </c>
      <c r="E515" s="54" t="s">
        <v>1876</v>
      </c>
      <c r="F515" s="54" t="s">
        <v>227</v>
      </c>
      <c r="G515" s="54">
        <v>1</v>
      </c>
      <c r="H515" s="56">
        <v>16.5</v>
      </c>
      <c r="I515" s="57">
        <v>8.7858099999999995E-2</v>
      </c>
      <c r="J515" s="58"/>
      <c r="K515" s="59">
        <v>16029</v>
      </c>
      <c r="L515" s="59">
        <f t="shared" si="33"/>
        <v>0</v>
      </c>
      <c r="M515" s="56">
        <f t="shared" si="34"/>
        <v>0</v>
      </c>
      <c r="N515" s="55">
        <f t="shared" si="35"/>
        <v>16029</v>
      </c>
      <c r="O515" s="62">
        <f t="shared" si="36"/>
        <v>0</v>
      </c>
      <c r="P515"/>
      <c r="Q515"/>
      <c r="R515" s="194"/>
    </row>
    <row r="516" spans="1:18" s="52" customFormat="1" x14ac:dyDescent="0.25">
      <c r="C516" s="61" t="s">
        <v>580</v>
      </c>
      <c r="D516" s="54" t="s">
        <v>2527</v>
      </c>
      <c r="E516" s="54" t="s">
        <v>1877</v>
      </c>
      <c r="F516" s="54" t="s">
        <v>227</v>
      </c>
      <c r="G516" s="54">
        <v>1</v>
      </c>
      <c r="H516" s="56">
        <v>21.47</v>
      </c>
      <c r="I516" s="57">
        <v>8.9907840000000003E-2</v>
      </c>
      <c r="J516" s="58"/>
      <c r="K516" s="59">
        <v>19880</v>
      </c>
      <c r="L516" s="59">
        <f t="shared" si="33"/>
        <v>0</v>
      </c>
      <c r="M516" s="56">
        <f t="shared" si="34"/>
        <v>0</v>
      </c>
      <c r="N516" s="55">
        <f t="shared" si="35"/>
        <v>19880</v>
      </c>
      <c r="O516" s="62">
        <f t="shared" si="36"/>
        <v>0</v>
      </c>
      <c r="P516"/>
      <c r="Q516"/>
      <c r="R516" s="194"/>
    </row>
    <row r="517" spans="1:18" s="52" customFormat="1" x14ac:dyDescent="0.25">
      <c r="A517" s="63" t="s">
        <v>582</v>
      </c>
      <c r="B517" s="63"/>
      <c r="C517" s="64"/>
      <c r="D517" s="65"/>
      <c r="E517" s="65"/>
      <c r="F517" s="65"/>
      <c r="G517" s="65"/>
      <c r="H517" s="66"/>
      <c r="I517" s="67"/>
      <c r="J517" s="68"/>
      <c r="K517" s="69"/>
      <c r="L517" s="69"/>
      <c r="M517" s="66"/>
      <c r="N517" s="82"/>
      <c r="O517" s="70"/>
      <c r="P517"/>
      <c r="Q517"/>
      <c r="R517" s="194"/>
    </row>
    <row r="518" spans="1:18" s="52" customFormat="1" x14ac:dyDescent="0.25">
      <c r="C518" s="61" t="s">
        <v>581</v>
      </c>
      <c r="D518" s="54" t="s">
        <v>582</v>
      </c>
      <c r="E518" s="54" t="s">
        <v>1870</v>
      </c>
      <c r="F518" s="54" t="s">
        <v>583</v>
      </c>
      <c r="G518" s="54">
        <v>70</v>
      </c>
      <c r="H518" s="56">
        <v>13.16</v>
      </c>
      <c r="I518" s="57">
        <v>5.6800000000000003E-2</v>
      </c>
      <c r="J518" s="58"/>
      <c r="K518" s="59">
        <v>143</v>
      </c>
      <c r="L518" s="59">
        <f t="shared" si="33"/>
        <v>0</v>
      </c>
      <c r="M518" s="56">
        <f t="shared" si="34"/>
        <v>0</v>
      </c>
      <c r="N518" s="55">
        <f t="shared" si="35"/>
        <v>143</v>
      </c>
      <c r="O518" s="62">
        <f t="shared" si="36"/>
        <v>0</v>
      </c>
      <c r="P518"/>
      <c r="Q518"/>
      <c r="R518" s="194"/>
    </row>
    <row r="519" spans="1:18" s="52" customFormat="1" x14ac:dyDescent="0.25">
      <c r="C519" s="61" t="s">
        <v>584</v>
      </c>
      <c r="D519" s="54" t="s">
        <v>582</v>
      </c>
      <c r="E519" s="54" t="s">
        <v>1870</v>
      </c>
      <c r="F519" s="54" t="s">
        <v>583</v>
      </c>
      <c r="G519" s="54">
        <v>55</v>
      </c>
      <c r="H519" s="56">
        <v>12.91</v>
      </c>
      <c r="I519" s="57">
        <v>5.6800000000000003E-2</v>
      </c>
      <c r="J519" s="58"/>
      <c r="K519" s="59">
        <v>176</v>
      </c>
      <c r="L519" s="59">
        <f t="shared" si="33"/>
        <v>0</v>
      </c>
      <c r="M519" s="56">
        <f t="shared" si="34"/>
        <v>0</v>
      </c>
      <c r="N519" s="55">
        <f t="shared" si="35"/>
        <v>176</v>
      </c>
      <c r="O519" s="62">
        <f t="shared" si="36"/>
        <v>0</v>
      </c>
      <c r="P519"/>
      <c r="Q519"/>
      <c r="R519" s="194"/>
    </row>
    <row r="520" spans="1:18" s="52" customFormat="1" x14ac:dyDescent="0.25">
      <c r="C520" s="61" t="s">
        <v>585</v>
      </c>
      <c r="D520" s="54" t="s">
        <v>582</v>
      </c>
      <c r="E520" s="54" t="s">
        <v>351</v>
      </c>
      <c r="F520" s="54" t="s">
        <v>583</v>
      </c>
      <c r="G520" s="54">
        <v>35</v>
      </c>
      <c r="H520" s="56">
        <v>13.11</v>
      </c>
      <c r="I520" s="57">
        <v>5.6800000000000003E-2</v>
      </c>
      <c r="J520" s="58"/>
      <c r="K520" s="59">
        <v>187</v>
      </c>
      <c r="L520" s="59">
        <f t="shared" si="33"/>
        <v>0</v>
      </c>
      <c r="M520" s="56">
        <f t="shared" si="34"/>
        <v>0</v>
      </c>
      <c r="N520" s="55">
        <f t="shared" si="35"/>
        <v>187</v>
      </c>
      <c r="O520" s="62">
        <f t="shared" si="36"/>
        <v>0</v>
      </c>
      <c r="P520"/>
      <c r="Q520"/>
      <c r="R520" s="194"/>
    </row>
    <row r="521" spans="1:18" s="52" customFormat="1" x14ac:dyDescent="0.25">
      <c r="C521" s="61" t="s">
        <v>586</v>
      </c>
      <c r="D521" s="54" t="s">
        <v>582</v>
      </c>
      <c r="E521" s="54" t="s">
        <v>349</v>
      </c>
      <c r="F521" s="54" t="s">
        <v>587</v>
      </c>
      <c r="G521" s="54">
        <v>25</v>
      </c>
      <c r="H521" s="56">
        <v>11.89</v>
      </c>
      <c r="I521" s="57">
        <v>5.6800000000000003E-2</v>
      </c>
      <c r="J521" s="58"/>
      <c r="K521" s="59">
        <v>216</v>
      </c>
      <c r="L521" s="59">
        <f t="shared" si="33"/>
        <v>0</v>
      </c>
      <c r="M521" s="56">
        <f t="shared" si="34"/>
        <v>0</v>
      </c>
      <c r="N521" s="55">
        <f t="shared" si="35"/>
        <v>216</v>
      </c>
      <c r="O521" s="62">
        <f t="shared" si="36"/>
        <v>0</v>
      </c>
      <c r="P521"/>
      <c r="Q521"/>
      <c r="R521" s="194"/>
    </row>
    <row r="522" spans="1:18" s="52" customFormat="1" x14ac:dyDescent="0.25">
      <c r="C522" s="61" t="s">
        <v>588</v>
      </c>
      <c r="D522" s="54" t="s">
        <v>582</v>
      </c>
      <c r="E522" s="54" t="s">
        <v>355</v>
      </c>
      <c r="F522" s="54" t="s">
        <v>583</v>
      </c>
      <c r="G522" s="54">
        <v>20</v>
      </c>
      <c r="H522" s="56">
        <v>12.57</v>
      </c>
      <c r="I522" s="57">
        <v>5.6800000000000003E-2</v>
      </c>
      <c r="J522" s="58"/>
      <c r="K522" s="59">
        <v>456</v>
      </c>
      <c r="L522" s="59">
        <f t="shared" ref="L522:L584" si="37">$K522*$J522</f>
        <v>0</v>
      </c>
      <c r="M522" s="56">
        <f t="shared" ref="M522:M584" si="38">$M$3</f>
        <v>0</v>
      </c>
      <c r="N522" s="55">
        <f t="shared" ref="N522:N584" si="39">$K522-($K522/100*$M522)</f>
        <v>456</v>
      </c>
      <c r="O522" s="62">
        <f t="shared" ref="O522:O584" si="40">L522-(L522/100*M522)</f>
        <v>0</v>
      </c>
      <c r="P522"/>
      <c r="Q522"/>
      <c r="R522" s="194"/>
    </row>
    <row r="523" spans="1:18" s="52" customFormat="1" ht="33" customHeight="1" x14ac:dyDescent="0.25">
      <c r="C523" s="61"/>
      <c r="D523" s="54"/>
      <c r="E523" s="54"/>
      <c r="F523" s="54"/>
      <c r="G523" s="54"/>
      <c r="H523" s="56"/>
      <c r="I523" s="57"/>
      <c r="J523" s="58"/>
      <c r="K523" s="59"/>
      <c r="L523" s="59"/>
      <c r="M523" s="56"/>
      <c r="N523" s="55"/>
      <c r="O523" s="62"/>
      <c r="P523"/>
      <c r="Q523"/>
      <c r="R523" s="194"/>
    </row>
    <row r="524" spans="1:18" s="52" customFormat="1" x14ac:dyDescent="0.25">
      <c r="A524" s="63" t="s">
        <v>590</v>
      </c>
      <c r="B524" s="63"/>
      <c r="C524" s="64"/>
      <c r="D524" s="65"/>
      <c r="E524" s="65"/>
      <c r="F524" s="65"/>
      <c r="G524" s="65"/>
      <c r="H524" s="66"/>
      <c r="I524" s="67"/>
      <c r="J524" s="68"/>
      <c r="K524" s="69"/>
      <c r="L524" s="69"/>
      <c r="M524" s="66"/>
      <c r="N524" s="82"/>
      <c r="O524" s="70"/>
      <c r="P524"/>
      <c r="Q524"/>
      <c r="R524" s="194"/>
    </row>
    <row r="525" spans="1:18" s="52" customFormat="1" x14ac:dyDescent="0.25">
      <c r="C525" s="61" t="s">
        <v>589</v>
      </c>
      <c r="D525" s="54" t="s">
        <v>590</v>
      </c>
      <c r="E525" s="54" t="s">
        <v>1878</v>
      </c>
      <c r="F525" s="54" t="s">
        <v>358</v>
      </c>
      <c r="G525" s="54">
        <v>100</v>
      </c>
      <c r="H525" s="56">
        <v>2.38</v>
      </c>
      <c r="I525" s="57">
        <v>1.32E-2</v>
      </c>
      <c r="J525" s="58"/>
      <c r="K525" s="59">
        <v>63</v>
      </c>
      <c r="L525" s="59">
        <f t="shared" si="37"/>
        <v>0</v>
      </c>
      <c r="M525" s="56">
        <f t="shared" si="38"/>
        <v>0</v>
      </c>
      <c r="N525" s="55">
        <f t="shared" si="39"/>
        <v>63</v>
      </c>
      <c r="O525" s="62">
        <f t="shared" si="40"/>
        <v>0</v>
      </c>
      <c r="P525"/>
      <c r="Q525"/>
      <c r="R525" s="194"/>
    </row>
    <row r="526" spans="1:18" s="52" customFormat="1" x14ac:dyDescent="0.25">
      <c r="C526" s="61" t="s">
        <v>591</v>
      </c>
      <c r="D526" s="54" t="s">
        <v>590</v>
      </c>
      <c r="E526" s="54" t="s">
        <v>1879</v>
      </c>
      <c r="F526" s="54" t="s">
        <v>358</v>
      </c>
      <c r="G526" s="54">
        <v>100</v>
      </c>
      <c r="H526" s="56">
        <v>3.93</v>
      </c>
      <c r="I526" s="57">
        <v>1.32E-2</v>
      </c>
      <c r="J526" s="58"/>
      <c r="K526" s="59">
        <v>71</v>
      </c>
      <c r="L526" s="59">
        <f t="shared" si="37"/>
        <v>0</v>
      </c>
      <c r="M526" s="56">
        <f t="shared" si="38"/>
        <v>0</v>
      </c>
      <c r="N526" s="55">
        <f t="shared" si="39"/>
        <v>71</v>
      </c>
      <c r="O526" s="62">
        <f t="shared" si="40"/>
        <v>0</v>
      </c>
      <c r="P526"/>
      <c r="Q526"/>
      <c r="R526" s="194"/>
    </row>
    <row r="527" spans="1:18" s="52" customFormat="1" x14ac:dyDescent="0.25">
      <c r="C527" s="61" t="s">
        <v>592</v>
      </c>
      <c r="D527" s="54" t="s">
        <v>590</v>
      </c>
      <c r="E527" s="54" t="s">
        <v>1880</v>
      </c>
      <c r="F527" s="54" t="s">
        <v>358</v>
      </c>
      <c r="G527" s="54">
        <v>100</v>
      </c>
      <c r="H527" s="56">
        <v>7.14</v>
      </c>
      <c r="I527" s="57">
        <v>3.1199999999999999E-2</v>
      </c>
      <c r="J527" s="58"/>
      <c r="K527" s="59">
        <v>90</v>
      </c>
      <c r="L527" s="59">
        <f t="shared" si="37"/>
        <v>0</v>
      </c>
      <c r="M527" s="56">
        <f t="shared" si="38"/>
        <v>0</v>
      </c>
      <c r="N527" s="55">
        <f t="shared" si="39"/>
        <v>90</v>
      </c>
      <c r="O527" s="62">
        <f t="shared" si="40"/>
        <v>0</v>
      </c>
      <c r="P527"/>
      <c r="Q527"/>
      <c r="R527" s="194"/>
    </row>
    <row r="528" spans="1:18" s="52" customFormat="1" x14ac:dyDescent="0.25">
      <c r="C528" s="61" t="s">
        <v>593</v>
      </c>
      <c r="D528" s="54" t="s">
        <v>590</v>
      </c>
      <c r="E528" s="54" t="s">
        <v>1880</v>
      </c>
      <c r="F528" s="54" t="s">
        <v>263</v>
      </c>
      <c r="G528" s="54">
        <v>100</v>
      </c>
      <c r="H528" s="56">
        <v>4.96</v>
      </c>
      <c r="I528" s="57">
        <v>3.1199999999999999E-2</v>
      </c>
      <c r="J528" s="58"/>
      <c r="K528" s="59">
        <v>68</v>
      </c>
      <c r="L528" s="59">
        <f t="shared" si="37"/>
        <v>0</v>
      </c>
      <c r="M528" s="56">
        <f t="shared" si="38"/>
        <v>0</v>
      </c>
      <c r="N528" s="55">
        <f t="shared" si="39"/>
        <v>68</v>
      </c>
      <c r="O528" s="62">
        <f t="shared" si="40"/>
        <v>0</v>
      </c>
      <c r="P528"/>
      <c r="Q528"/>
      <c r="R528" s="194"/>
    </row>
    <row r="529" spans="1:18" s="52" customFormat="1" x14ac:dyDescent="0.25">
      <c r="C529" s="61" t="s">
        <v>594</v>
      </c>
      <c r="D529" s="54" t="s">
        <v>590</v>
      </c>
      <c r="E529" s="54" t="s">
        <v>165</v>
      </c>
      <c r="F529" s="54" t="s">
        <v>358</v>
      </c>
      <c r="G529" s="54">
        <v>100</v>
      </c>
      <c r="H529" s="56">
        <v>12.01</v>
      </c>
      <c r="I529" s="57">
        <v>5.6800000000000003E-2</v>
      </c>
      <c r="J529" s="58"/>
      <c r="K529" s="59">
        <v>117</v>
      </c>
      <c r="L529" s="59">
        <f t="shared" si="37"/>
        <v>0</v>
      </c>
      <c r="M529" s="56">
        <f t="shared" si="38"/>
        <v>0</v>
      </c>
      <c r="N529" s="55">
        <f t="shared" si="39"/>
        <v>117</v>
      </c>
      <c r="O529" s="62">
        <f t="shared" si="40"/>
        <v>0</v>
      </c>
      <c r="P529"/>
      <c r="Q529"/>
      <c r="R529" s="194"/>
    </row>
    <row r="530" spans="1:18" s="52" customFormat="1" x14ac:dyDescent="0.25">
      <c r="C530" s="61" t="s">
        <v>595</v>
      </c>
      <c r="D530" s="54" t="s">
        <v>590</v>
      </c>
      <c r="E530" s="54" t="s">
        <v>1881</v>
      </c>
      <c r="F530" s="54" t="s">
        <v>263</v>
      </c>
      <c r="G530" s="54">
        <v>100</v>
      </c>
      <c r="H530" s="56">
        <v>11.89</v>
      </c>
      <c r="I530" s="57">
        <v>4.2000000000000003E-2</v>
      </c>
      <c r="J530" s="58"/>
      <c r="K530" s="59">
        <v>92</v>
      </c>
      <c r="L530" s="59">
        <f t="shared" si="37"/>
        <v>0</v>
      </c>
      <c r="M530" s="56">
        <f t="shared" si="38"/>
        <v>0</v>
      </c>
      <c r="N530" s="55">
        <f t="shared" si="39"/>
        <v>92</v>
      </c>
      <c r="O530" s="62">
        <f t="shared" si="40"/>
        <v>0</v>
      </c>
      <c r="P530"/>
      <c r="Q530"/>
      <c r="R530" s="194"/>
    </row>
    <row r="531" spans="1:18" s="52" customFormat="1" x14ac:dyDescent="0.25">
      <c r="C531" s="61" t="s">
        <v>596</v>
      </c>
      <c r="D531" s="54" t="s">
        <v>590</v>
      </c>
      <c r="E531" s="54" t="s">
        <v>203</v>
      </c>
      <c r="F531" s="54" t="s">
        <v>358</v>
      </c>
      <c r="G531" s="54">
        <v>50</v>
      </c>
      <c r="H531" s="56">
        <v>10.07</v>
      </c>
      <c r="I531" s="57">
        <v>4.2000000000000003E-2</v>
      </c>
      <c r="J531" s="58"/>
      <c r="K531" s="59">
        <v>175</v>
      </c>
      <c r="L531" s="59">
        <f t="shared" si="37"/>
        <v>0</v>
      </c>
      <c r="M531" s="56">
        <f t="shared" si="38"/>
        <v>0</v>
      </c>
      <c r="N531" s="55">
        <f t="shared" si="39"/>
        <v>175</v>
      </c>
      <c r="O531" s="62">
        <f t="shared" si="40"/>
        <v>0</v>
      </c>
      <c r="P531"/>
      <c r="Q531"/>
      <c r="R531" s="194"/>
    </row>
    <row r="532" spans="1:18" s="52" customFormat="1" x14ac:dyDescent="0.25">
      <c r="C532" s="61" t="s">
        <v>597</v>
      </c>
      <c r="D532" s="54" t="s">
        <v>590</v>
      </c>
      <c r="E532" s="54" t="s">
        <v>1882</v>
      </c>
      <c r="F532" s="54" t="s">
        <v>263</v>
      </c>
      <c r="G532" s="54">
        <v>50</v>
      </c>
      <c r="H532" s="56">
        <v>7.22</v>
      </c>
      <c r="I532" s="57">
        <v>4.2000000000000003E-2</v>
      </c>
      <c r="J532" s="58"/>
      <c r="K532" s="59">
        <v>136</v>
      </c>
      <c r="L532" s="59">
        <f t="shared" si="37"/>
        <v>0</v>
      </c>
      <c r="M532" s="56">
        <f t="shared" si="38"/>
        <v>0</v>
      </c>
      <c r="N532" s="55">
        <f t="shared" si="39"/>
        <v>136</v>
      </c>
      <c r="O532" s="62">
        <f t="shared" si="40"/>
        <v>0</v>
      </c>
      <c r="P532"/>
      <c r="Q532"/>
      <c r="R532" s="194"/>
    </row>
    <row r="533" spans="1:18" s="52" customFormat="1" x14ac:dyDescent="0.25">
      <c r="A533" s="63" t="s">
        <v>599</v>
      </c>
      <c r="B533" s="63"/>
      <c r="C533" s="64"/>
      <c r="D533" s="65"/>
      <c r="E533" s="65"/>
      <c r="F533" s="65"/>
      <c r="G533" s="65"/>
      <c r="H533" s="66"/>
      <c r="I533" s="67"/>
      <c r="J533" s="68"/>
      <c r="K533" s="69"/>
      <c r="L533" s="69"/>
      <c r="M533" s="66"/>
      <c r="N533" s="82"/>
      <c r="O533" s="70"/>
      <c r="P533"/>
      <c r="Q533"/>
      <c r="R533" s="194"/>
    </row>
    <row r="534" spans="1:18" s="52" customFormat="1" x14ac:dyDescent="0.25">
      <c r="C534" s="61" t="s">
        <v>598</v>
      </c>
      <c r="D534" s="54" t="s">
        <v>599</v>
      </c>
      <c r="E534" s="54" t="s">
        <v>1883</v>
      </c>
      <c r="F534" s="54" t="s">
        <v>358</v>
      </c>
      <c r="G534" s="54">
        <v>250</v>
      </c>
      <c r="H534" s="56">
        <v>1.62</v>
      </c>
      <c r="I534" s="57">
        <v>7.1999999999999998E-3</v>
      </c>
      <c r="J534" s="58"/>
      <c r="K534" s="59">
        <v>28</v>
      </c>
      <c r="L534" s="59">
        <f t="shared" si="37"/>
        <v>0</v>
      </c>
      <c r="M534" s="56">
        <f t="shared" si="38"/>
        <v>0</v>
      </c>
      <c r="N534" s="55">
        <f t="shared" si="39"/>
        <v>28</v>
      </c>
      <c r="O534" s="62">
        <f t="shared" si="40"/>
        <v>0</v>
      </c>
      <c r="P534"/>
      <c r="Q534"/>
      <c r="R534" s="194"/>
    </row>
    <row r="535" spans="1:18" s="52" customFormat="1" x14ac:dyDescent="0.25">
      <c r="C535" s="61" t="s">
        <v>600</v>
      </c>
      <c r="D535" s="54" t="s">
        <v>599</v>
      </c>
      <c r="E535" s="54" t="s">
        <v>1884</v>
      </c>
      <c r="F535" s="54" t="s">
        <v>358</v>
      </c>
      <c r="G535" s="54">
        <v>250</v>
      </c>
      <c r="H535" s="56">
        <v>1.91</v>
      </c>
      <c r="I535" s="57">
        <v>7.1999999999999998E-3</v>
      </c>
      <c r="J535" s="58"/>
      <c r="K535" s="59">
        <v>28</v>
      </c>
      <c r="L535" s="59">
        <f t="shared" si="37"/>
        <v>0</v>
      </c>
      <c r="M535" s="56">
        <f t="shared" si="38"/>
        <v>0</v>
      </c>
      <c r="N535" s="55">
        <f t="shared" si="39"/>
        <v>28</v>
      </c>
      <c r="O535" s="62">
        <f t="shared" si="40"/>
        <v>0</v>
      </c>
      <c r="P535"/>
      <c r="Q535"/>
      <c r="R535" s="194"/>
    </row>
    <row r="536" spans="1:18" s="52" customFormat="1" x14ac:dyDescent="0.25">
      <c r="C536" s="61" t="s">
        <v>601</v>
      </c>
      <c r="D536" s="54" t="s">
        <v>599</v>
      </c>
      <c r="E536" s="54" t="s">
        <v>1885</v>
      </c>
      <c r="F536" s="54" t="s">
        <v>358</v>
      </c>
      <c r="G536" s="54">
        <v>250</v>
      </c>
      <c r="H536" s="56">
        <v>2.99</v>
      </c>
      <c r="I536" s="57">
        <v>1.32E-2</v>
      </c>
      <c r="J536" s="58"/>
      <c r="K536" s="59">
        <v>28</v>
      </c>
      <c r="L536" s="59">
        <f t="shared" si="37"/>
        <v>0</v>
      </c>
      <c r="M536" s="56">
        <f t="shared" si="38"/>
        <v>0</v>
      </c>
      <c r="N536" s="55">
        <f t="shared" si="39"/>
        <v>28</v>
      </c>
      <c r="O536" s="62">
        <f t="shared" si="40"/>
        <v>0</v>
      </c>
      <c r="P536"/>
      <c r="Q536"/>
      <c r="R536" s="194"/>
    </row>
    <row r="537" spans="1:18" s="52" customFormat="1" x14ac:dyDescent="0.25">
      <c r="C537" s="61" t="s">
        <v>602</v>
      </c>
      <c r="D537" s="54" t="s">
        <v>599</v>
      </c>
      <c r="E537" s="54" t="s">
        <v>1878</v>
      </c>
      <c r="F537" s="54" t="s">
        <v>358</v>
      </c>
      <c r="G537" s="54">
        <v>200</v>
      </c>
      <c r="H537" s="56">
        <v>3.58</v>
      </c>
      <c r="I537" s="57">
        <v>1.32E-2</v>
      </c>
      <c r="J537" s="58"/>
      <c r="K537" s="59">
        <v>28</v>
      </c>
      <c r="L537" s="59">
        <f t="shared" si="37"/>
        <v>0</v>
      </c>
      <c r="M537" s="56">
        <f t="shared" si="38"/>
        <v>0</v>
      </c>
      <c r="N537" s="55">
        <f t="shared" si="39"/>
        <v>28</v>
      </c>
      <c r="O537" s="62">
        <f t="shared" si="40"/>
        <v>0</v>
      </c>
      <c r="P537"/>
      <c r="Q537"/>
      <c r="R537" s="194"/>
    </row>
    <row r="538" spans="1:18" s="52" customFormat="1" x14ac:dyDescent="0.25">
      <c r="C538" s="61" t="s">
        <v>603</v>
      </c>
      <c r="D538" s="54" t="s">
        <v>599</v>
      </c>
      <c r="E538" s="54" t="s">
        <v>1879</v>
      </c>
      <c r="F538" s="54" t="s">
        <v>358</v>
      </c>
      <c r="G538" s="54">
        <v>350</v>
      </c>
      <c r="H538" s="56">
        <v>9.66</v>
      </c>
      <c r="I538" s="57">
        <v>3.1199999999999999E-2</v>
      </c>
      <c r="J538" s="58"/>
      <c r="K538" s="59">
        <v>30</v>
      </c>
      <c r="L538" s="59">
        <f t="shared" si="37"/>
        <v>0</v>
      </c>
      <c r="M538" s="56">
        <f t="shared" si="38"/>
        <v>0</v>
      </c>
      <c r="N538" s="55">
        <f t="shared" si="39"/>
        <v>30</v>
      </c>
      <c r="O538" s="62">
        <f t="shared" si="40"/>
        <v>0</v>
      </c>
      <c r="P538"/>
      <c r="Q538"/>
      <c r="R538" s="194"/>
    </row>
    <row r="539" spans="1:18" s="52" customFormat="1" x14ac:dyDescent="0.25">
      <c r="C539" s="61" t="s">
        <v>604</v>
      </c>
      <c r="D539" s="54" t="s">
        <v>599</v>
      </c>
      <c r="E539" s="54" t="s">
        <v>1886</v>
      </c>
      <c r="F539" s="54" t="s">
        <v>358</v>
      </c>
      <c r="G539" s="54">
        <v>250</v>
      </c>
      <c r="H539" s="56">
        <v>12.13</v>
      </c>
      <c r="I539" s="57">
        <v>4.2000000000000003E-2</v>
      </c>
      <c r="J539" s="58"/>
      <c r="K539" s="59">
        <v>32</v>
      </c>
      <c r="L539" s="59">
        <f t="shared" si="37"/>
        <v>0</v>
      </c>
      <c r="M539" s="56">
        <f t="shared" si="38"/>
        <v>0</v>
      </c>
      <c r="N539" s="55">
        <f t="shared" si="39"/>
        <v>32</v>
      </c>
      <c r="O539" s="62">
        <f t="shared" si="40"/>
        <v>0</v>
      </c>
      <c r="P539"/>
      <c r="Q539"/>
      <c r="R539" s="194"/>
    </row>
    <row r="540" spans="1:18" s="52" customFormat="1" x14ac:dyDescent="0.25">
      <c r="C540" s="61" t="s">
        <v>605</v>
      </c>
      <c r="D540" s="54" t="s">
        <v>599</v>
      </c>
      <c r="E540" s="54" t="s">
        <v>1880</v>
      </c>
      <c r="F540" s="54" t="s">
        <v>13</v>
      </c>
      <c r="G540" s="54">
        <v>250</v>
      </c>
      <c r="H540" s="56">
        <v>12.14</v>
      </c>
      <c r="I540" s="57">
        <v>4.2000000000000003E-2</v>
      </c>
      <c r="J540" s="58"/>
      <c r="K540" s="59">
        <v>32</v>
      </c>
      <c r="L540" s="59">
        <f t="shared" si="37"/>
        <v>0</v>
      </c>
      <c r="M540" s="56">
        <f t="shared" si="38"/>
        <v>0</v>
      </c>
      <c r="N540" s="55">
        <f t="shared" si="39"/>
        <v>32</v>
      </c>
      <c r="O540" s="62">
        <f t="shared" si="40"/>
        <v>0</v>
      </c>
      <c r="P540"/>
      <c r="Q540"/>
      <c r="R540" s="194"/>
    </row>
    <row r="541" spans="1:18" s="52" customFormat="1" x14ac:dyDescent="0.25">
      <c r="C541" s="61" t="s">
        <v>606</v>
      </c>
      <c r="D541" s="54" t="s">
        <v>599</v>
      </c>
      <c r="E541" s="54" t="s">
        <v>141</v>
      </c>
      <c r="F541" s="54" t="s">
        <v>358</v>
      </c>
      <c r="G541" s="54">
        <v>175</v>
      </c>
      <c r="H541" s="56">
        <v>14.83</v>
      </c>
      <c r="I541" s="57">
        <v>5.6800000000000003E-2</v>
      </c>
      <c r="J541" s="58"/>
      <c r="K541" s="59">
        <v>46</v>
      </c>
      <c r="L541" s="59">
        <f t="shared" si="37"/>
        <v>0</v>
      </c>
      <c r="M541" s="56">
        <f t="shared" si="38"/>
        <v>0</v>
      </c>
      <c r="N541" s="55">
        <f t="shared" si="39"/>
        <v>46</v>
      </c>
      <c r="O541" s="62">
        <f t="shared" si="40"/>
        <v>0</v>
      </c>
      <c r="P541"/>
      <c r="Q541"/>
      <c r="R541" s="194"/>
    </row>
    <row r="542" spans="1:18" s="52" customFormat="1" x14ac:dyDescent="0.25">
      <c r="C542" s="61" t="s">
        <v>607</v>
      </c>
      <c r="D542" s="54" t="s">
        <v>599</v>
      </c>
      <c r="E542" s="54" t="s">
        <v>141</v>
      </c>
      <c r="F542" s="54" t="s">
        <v>13</v>
      </c>
      <c r="G542" s="54">
        <v>175</v>
      </c>
      <c r="H542" s="56">
        <v>15.11</v>
      </c>
      <c r="I542" s="57">
        <v>5.6800000000000003E-2</v>
      </c>
      <c r="J542" s="58"/>
      <c r="K542" s="59">
        <v>44</v>
      </c>
      <c r="L542" s="59">
        <f t="shared" si="37"/>
        <v>0</v>
      </c>
      <c r="M542" s="56">
        <f t="shared" si="38"/>
        <v>0</v>
      </c>
      <c r="N542" s="55">
        <f t="shared" si="39"/>
        <v>44</v>
      </c>
      <c r="O542" s="62">
        <f t="shared" si="40"/>
        <v>0</v>
      </c>
      <c r="P542"/>
      <c r="Q542"/>
      <c r="R542" s="194"/>
    </row>
    <row r="543" spans="1:18" s="52" customFormat="1" x14ac:dyDescent="0.25">
      <c r="C543" s="61" t="s">
        <v>608</v>
      </c>
      <c r="D543" s="54" t="s">
        <v>599</v>
      </c>
      <c r="E543" s="54" t="s">
        <v>1882</v>
      </c>
      <c r="F543" s="54" t="s">
        <v>358</v>
      </c>
      <c r="G543" s="54">
        <v>100</v>
      </c>
      <c r="H543" s="56">
        <v>14.35</v>
      </c>
      <c r="I543" s="57">
        <v>5.6800000000000003E-2</v>
      </c>
      <c r="J543" s="58"/>
      <c r="K543" s="59">
        <v>65</v>
      </c>
      <c r="L543" s="59">
        <f t="shared" si="37"/>
        <v>0</v>
      </c>
      <c r="M543" s="56">
        <f t="shared" si="38"/>
        <v>0</v>
      </c>
      <c r="N543" s="55">
        <f t="shared" si="39"/>
        <v>65</v>
      </c>
      <c r="O543" s="62">
        <f t="shared" si="40"/>
        <v>0</v>
      </c>
      <c r="P543"/>
      <c r="Q543"/>
      <c r="R543" s="194"/>
    </row>
    <row r="544" spans="1:18" s="52" customFormat="1" x14ac:dyDescent="0.25">
      <c r="C544" s="61" t="s">
        <v>609</v>
      </c>
      <c r="D544" s="54" t="s">
        <v>599</v>
      </c>
      <c r="E544" s="54" t="s">
        <v>1882</v>
      </c>
      <c r="F544" s="54" t="s">
        <v>13</v>
      </c>
      <c r="G544" s="54">
        <v>100</v>
      </c>
      <c r="H544" s="56">
        <v>14.49</v>
      </c>
      <c r="I544" s="57">
        <v>5.6800000000000003E-2</v>
      </c>
      <c r="J544" s="58"/>
      <c r="K544" s="59">
        <v>62</v>
      </c>
      <c r="L544" s="59">
        <f t="shared" si="37"/>
        <v>0</v>
      </c>
      <c r="M544" s="56">
        <f t="shared" si="38"/>
        <v>0</v>
      </c>
      <c r="N544" s="55">
        <f t="shared" si="39"/>
        <v>62</v>
      </c>
      <c r="O544" s="62">
        <f t="shared" si="40"/>
        <v>0</v>
      </c>
      <c r="P544"/>
      <c r="Q544"/>
      <c r="R544" s="194"/>
    </row>
    <row r="545" spans="3:18" s="52" customFormat="1" x14ac:dyDescent="0.25">
      <c r="C545" s="61" t="s">
        <v>610</v>
      </c>
      <c r="D545" s="54" t="s">
        <v>599</v>
      </c>
      <c r="E545" s="54" t="s">
        <v>1887</v>
      </c>
      <c r="F545" s="54" t="s">
        <v>358</v>
      </c>
      <c r="G545" s="54">
        <v>50</v>
      </c>
      <c r="H545" s="56">
        <v>16.04</v>
      </c>
      <c r="I545" s="57">
        <v>5.6800000000000003E-2</v>
      </c>
      <c r="J545" s="58"/>
      <c r="K545" s="59">
        <v>142</v>
      </c>
      <c r="L545" s="59">
        <f t="shared" si="37"/>
        <v>0</v>
      </c>
      <c r="M545" s="56">
        <f t="shared" si="38"/>
        <v>0</v>
      </c>
      <c r="N545" s="55">
        <f t="shared" si="39"/>
        <v>142</v>
      </c>
      <c r="O545" s="62">
        <f t="shared" si="40"/>
        <v>0</v>
      </c>
      <c r="P545"/>
      <c r="Q545"/>
      <c r="R545" s="194"/>
    </row>
    <row r="546" spans="3:18" s="52" customFormat="1" x14ac:dyDescent="0.25">
      <c r="C546" s="61" t="s">
        <v>611</v>
      </c>
      <c r="D546" s="54" t="s">
        <v>599</v>
      </c>
      <c r="E546" s="54" t="s">
        <v>1888</v>
      </c>
      <c r="F546" s="54" t="s">
        <v>263</v>
      </c>
      <c r="G546" s="54">
        <v>55</v>
      </c>
      <c r="H546" s="56">
        <v>13.43</v>
      </c>
      <c r="I546" s="57">
        <v>5.6800000000000003E-2</v>
      </c>
      <c r="J546" s="58"/>
      <c r="K546" s="59">
        <v>122</v>
      </c>
      <c r="L546" s="59">
        <f t="shared" si="37"/>
        <v>0</v>
      </c>
      <c r="M546" s="56">
        <f t="shared" si="38"/>
        <v>0</v>
      </c>
      <c r="N546" s="55">
        <f t="shared" si="39"/>
        <v>122</v>
      </c>
      <c r="O546" s="62">
        <f t="shared" si="40"/>
        <v>0</v>
      </c>
      <c r="P546"/>
      <c r="Q546"/>
      <c r="R546" s="194"/>
    </row>
    <row r="547" spans="3:18" s="52" customFormat="1" x14ac:dyDescent="0.25">
      <c r="C547" s="61" t="s">
        <v>612</v>
      </c>
      <c r="D547" s="54" t="s">
        <v>599</v>
      </c>
      <c r="E547" s="54" t="s">
        <v>1889</v>
      </c>
      <c r="F547" s="54" t="s">
        <v>358</v>
      </c>
      <c r="G547" s="54">
        <v>30</v>
      </c>
      <c r="H547" s="56">
        <v>15.13</v>
      </c>
      <c r="I547" s="57">
        <v>5.6800000000000003E-2</v>
      </c>
      <c r="J547" s="58"/>
      <c r="K547" s="59">
        <v>228</v>
      </c>
      <c r="L547" s="59">
        <f t="shared" si="37"/>
        <v>0</v>
      </c>
      <c r="M547" s="56">
        <f t="shared" si="38"/>
        <v>0</v>
      </c>
      <c r="N547" s="55">
        <f t="shared" si="39"/>
        <v>228</v>
      </c>
      <c r="O547" s="62">
        <f t="shared" si="40"/>
        <v>0</v>
      </c>
      <c r="P547"/>
      <c r="Q547"/>
      <c r="R547" s="194"/>
    </row>
    <row r="548" spans="3:18" s="52" customFormat="1" x14ac:dyDescent="0.25">
      <c r="C548" s="61" t="s">
        <v>613</v>
      </c>
      <c r="D548" s="54" t="s">
        <v>599</v>
      </c>
      <c r="E548" s="54" t="s">
        <v>1889</v>
      </c>
      <c r="F548" s="54" t="s">
        <v>13</v>
      </c>
      <c r="G548" s="54">
        <v>30</v>
      </c>
      <c r="H548" s="56">
        <v>9.7799999999999994</v>
      </c>
      <c r="I548" s="57">
        <v>5.6800000000000003E-2</v>
      </c>
      <c r="J548" s="58"/>
      <c r="K548" s="59">
        <v>183</v>
      </c>
      <c r="L548" s="59">
        <f t="shared" si="37"/>
        <v>0</v>
      </c>
      <c r="M548" s="56">
        <f t="shared" si="38"/>
        <v>0</v>
      </c>
      <c r="N548" s="55">
        <f t="shared" si="39"/>
        <v>183</v>
      </c>
      <c r="O548" s="62">
        <f t="shared" si="40"/>
        <v>0</v>
      </c>
      <c r="P548"/>
      <c r="Q548"/>
      <c r="R548" s="194"/>
    </row>
    <row r="549" spans="3:18" s="52" customFormat="1" x14ac:dyDescent="0.25">
      <c r="C549" s="61" t="s">
        <v>614</v>
      </c>
      <c r="D549" s="54" t="s">
        <v>599</v>
      </c>
      <c r="E549" s="54" t="s">
        <v>1890</v>
      </c>
      <c r="F549" s="54" t="s">
        <v>358</v>
      </c>
      <c r="G549" s="54">
        <v>17</v>
      </c>
      <c r="H549" s="56">
        <v>13.89</v>
      </c>
      <c r="I549" s="57">
        <v>5.6800000000000003E-2</v>
      </c>
      <c r="J549" s="58"/>
      <c r="K549" s="59">
        <v>348</v>
      </c>
      <c r="L549" s="59">
        <f t="shared" si="37"/>
        <v>0</v>
      </c>
      <c r="M549" s="56">
        <f t="shared" si="38"/>
        <v>0</v>
      </c>
      <c r="N549" s="55">
        <f t="shared" si="39"/>
        <v>348</v>
      </c>
      <c r="O549" s="62">
        <f t="shared" si="40"/>
        <v>0</v>
      </c>
      <c r="P549"/>
      <c r="Q549"/>
      <c r="R549" s="194"/>
    </row>
    <row r="550" spans="3:18" s="52" customFormat="1" x14ac:dyDescent="0.25">
      <c r="C550" s="61" t="s">
        <v>615</v>
      </c>
      <c r="D550" s="54" t="s">
        <v>599</v>
      </c>
      <c r="E550" s="54" t="s">
        <v>1890</v>
      </c>
      <c r="F550" s="54" t="s">
        <v>13</v>
      </c>
      <c r="G550" s="54">
        <v>17</v>
      </c>
      <c r="H550" s="56">
        <v>8.8699999999999992</v>
      </c>
      <c r="I550" s="57">
        <v>5.6800000000000003E-2</v>
      </c>
      <c r="J550" s="58"/>
      <c r="K550" s="59">
        <v>278</v>
      </c>
      <c r="L550" s="59">
        <f t="shared" si="37"/>
        <v>0</v>
      </c>
      <c r="M550" s="56">
        <f t="shared" si="38"/>
        <v>0</v>
      </c>
      <c r="N550" s="55">
        <f t="shared" si="39"/>
        <v>278</v>
      </c>
      <c r="O550" s="62">
        <f t="shared" si="40"/>
        <v>0</v>
      </c>
      <c r="P550"/>
      <c r="Q550"/>
      <c r="R550" s="194"/>
    </row>
    <row r="551" spans="3:18" s="52" customFormat="1" x14ac:dyDescent="0.25">
      <c r="C551" s="61" t="s">
        <v>616</v>
      </c>
      <c r="D551" s="54" t="s">
        <v>599</v>
      </c>
      <c r="E551" s="54" t="s">
        <v>211</v>
      </c>
      <c r="F551" s="54" t="s">
        <v>358</v>
      </c>
      <c r="G551" s="54">
        <v>12</v>
      </c>
      <c r="H551" s="56">
        <v>16.37</v>
      </c>
      <c r="I551" s="57">
        <v>0.06</v>
      </c>
      <c r="J551" s="58"/>
      <c r="K551" s="59">
        <v>593</v>
      </c>
      <c r="L551" s="59">
        <f t="shared" si="37"/>
        <v>0</v>
      </c>
      <c r="M551" s="56">
        <f t="shared" si="38"/>
        <v>0</v>
      </c>
      <c r="N551" s="55">
        <f t="shared" si="39"/>
        <v>593</v>
      </c>
      <c r="O551" s="62">
        <f t="shared" si="40"/>
        <v>0</v>
      </c>
      <c r="P551"/>
      <c r="Q551"/>
      <c r="R551" s="194"/>
    </row>
    <row r="552" spans="3:18" s="52" customFormat="1" x14ac:dyDescent="0.25">
      <c r="C552" s="61" t="s">
        <v>617</v>
      </c>
      <c r="D552" s="54" t="s">
        <v>599</v>
      </c>
      <c r="E552" s="54" t="s">
        <v>1892</v>
      </c>
      <c r="F552" s="54" t="s">
        <v>13</v>
      </c>
      <c r="G552" s="54">
        <v>12</v>
      </c>
      <c r="H552" s="56">
        <v>12.28</v>
      </c>
      <c r="I552" s="57">
        <v>5.6800000000000003E-2</v>
      </c>
      <c r="J552" s="58"/>
      <c r="K552" s="59">
        <v>474</v>
      </c>
      <c r="L552" s="59">
        <f t="shared" si="37"/>
        <v>0</v>
      </c>
      <c r="M552" s="56">
        <f t="shared" si="38"/>
        <v>0</v>
      </c>
      <c r="N552" s="55">
        <f t="shared" si="39"/>
        <v>474</v>
      </c>
      <c r="O552" s="62">
        <f t="shared" si="40"/>
        <v>0</v>
      </c>
      <c r="P552"/>
      <c r="Q552"/>
      <c r="R552" s="194"/>
    </row>
    <row r="553" spans="3:18" s="52" customFormat="1" x14ac:dyDescent="0.25">
      <c r="C553" s="61" t="s">
        <v>618</v>
      </c>
      <c r="D553" s="54" t="s">
        <v>599</v>
      </c>
      <c r="E553" s="54" t="s">
        <v>213</v>
      </c>
      <c r="F553" s="54" t="s">
        <v>358</v>
      </c>
      <c r="G553" s="54">
        <v>6</v>
      </c>
      <c r="H553" s="56">
        <v>12.06</v>
      </c>
      <c r="I553" s="57">
        <v>5.6800000000000003E-2</v>
      </c>
      <c r="J553" s="58"/>
      <c r="K553" s="59">
        <v>1021</v>
      </c>
      <c r="L553" s="59">
        <f t="shared" si="37"/>
        <v>0</v>
      </c>
      <c r="M553" s="56">
        <f t="shared" si="38"/>
        <v>0</v>
      </c>
      <c r="N553" s="55">
        <f t="shared" si="39"/>
        <v>1021</v>
      </c>
      <c r="O553" s="62">
        <f t="shared" si="40"/>
        <v>0</v>
      </c>
      <c r="P553"/>
      <c r="Q553"/>
      <c r="R553" s="194"/>
    </row>
    <row r="554" spans="3:18" s="52" customFormat="1" x14ac:dyDescent="0.25">
      <c r="C554" s="61" t="s">
        <v>619</v>
      </c>
      <c r="D554" s="54" t="s">
        <v>599</v>
      </c>
      <c r="E554" s="54" t="s">
        <v>1893</v>
      </c>
      <c r="F554" s="54" t="s">
        <v>358</v>
      </c>
      <c r="G554" s="54">
        <v>5</v>
      </c>
      <c r="H554" s="56">
        <v>15.97</v>
      </c>
      <c r="I554" s="57">
        <v>5.6800000000000003E-2</v>
      </c>
      <c r="J554" s="58"/>
      <c r="K554" s="59">
        <v>1321</v>
      </c>
      <c r="L554" s="59">
        <f t="shared" si="37"/>
        <v>0</v>
      </c>
      <c r="M554" s="56">
        <f t="shared" si="38"/>
        <v>0</v>
      </c>
      <c r="N554" s="55">
        <f t="shared" si="39"/>
        <v>1321</v>
      </c>
      <c r="O554" s="62">
        <f t="shared" si="40"/>
        <v>0</v>
      </c>
      <c r="P554"/>
      <c r="Q554"/>
      <c r="R554" s="194"/>
    </row>
    <row r="555" spans="3:18" s="52" customFormat="1" x14ac:dyDescent="0.25">
      <c r="C555" s="61" t="s">
        <v>620</v>
      </c>
      <c r="D555" s="54" t="s">
        <v>599</v>
      </c>
      <c r="E555" s="54" t="s">
        <v>1894</v>
      </c>
      <c r="F555" s="54" t="s">
        <v>358</v>
      </c>
      <c r="G555" s="54">
        <v>2</v>
      </c>
      <c r="H555" s="56">
        <v>7.94</v>
      </c>
      <c r="I555" s="57">
        <v>3.1199999999999999E-2</v>
      </c>
      <c r="J555" s="58"/>
      <c r="K555" s="59">
        <v>1646</v>
      </c>
      <c r="L555" s="59">
        <f t="shared" si="37"/>
        <v>0</v>
      </c>
      <c r="M555" s="56">
        <f t="shared" si="38"/>
        <v>0</v>
      </c>
      <c r="N555" s="55">
        <f t="shared" si="39"/>
        <v>1646</v>
      </c>
      <c r="O555" s="62">
        <f t="shared" si="40"/>
        <v>0</v>
      </c>
      <c r="P555"/>
      <c r="Q555"/>
      <c r="R555" s="194"/>
    </row>
    <row r="556" spans="3:18" s="52" customFormat="1" x14ac:dyDescent="0.25">
      <c r="C556" s="61" t="s">
        <v>621</v>
      </c>
      <c r="D556" s="54" t="s">
        <v>599</v>
      </c>
      <c r="E556" s="54" t="s">
        <v>1891</v>
      </c>
      <c r="F556" s="54" t="s">
        <v>13</v>
      </c>
      <c r="G556" s="54">
        <v>1</v>
      </c>
      <c r="H556" s="56">
        <v>6.61</v>
      </c>
      <c r="I556" s="57">
        <v>2.7810881999999999E-2</v>
      </c>
      <c r="J556" s="58"/>
      <c r="K556" s="59">
        <v>3940</v>
      </c>
      <c r="L556" s="59">
        <f t="shared" si="37"/>
        <v>0</v>
      </c>
      <c r="M556" s="56">
        <f t="shared" si="38"/>
        <v>0</v>
      </c>
      <c r="N556" s="55">
        <f t="shared" si="39"/>
        <v>3940</v>
      </c>
      <c r="O556" s="62">
        <f t="shared" si="40"/>
        <v>0</v>
      </c>
      <c r="P556"/>
      <c r="Q556"/>
      <c r="R556" s="194"/>
    </row>
    <row r="557" spans="3:18" s="52" customFormat="1" x14ac:dyDescent="0.25">
      <c r="C557" s="61" t="s">
        <v>622</v>
      </c>
      <c r="D557" s="54" t="s">
        <v>599</v>
      </c>
      <c r="E557" s="54" t="s">
        <v>221</v>
      </c>
      <c r="F557" s="54" t="s">
        <v>13</v>
      </c>
      <c r="G557" s="54">
        <v>1</v>
      </c>
      <c r="H557" s="56">
        <v>8.33</v>
      </c>
      <c r="I557" s="57">
        <v>3.8639429000000003E-2</v>
      </c>
      <c r="J557" s="58"/>
      <c r="K557" s="59">
        <v>4866</v>
      </c>
      <c r="L557" s="59">
        <f t="shared" si="37"/>
        <v>0</v>
      </c>
      <c r="M557" s="56">
        <f t="shared" si="38"/>
        <v>0</v>
      </c>
      <c r="N557" s="55">
        <f t="shared" si="39"/>
        <v>4866</v>
      </c>
      <c r="O557" s="62">
        <f t="shared" si="40"/>
        <v>0</v>
      </c>
      <c r="P557"/>
      <c r="Q557"/>
      <c r="R557" s="194"/>
    </row>
    <row r="558" spans="3:18" s="52" customFormat="1" x14ac:dyDescent="0.25">
      <c r="C558" s="61" t="s">
        <v>623</v>
      </c>
      <c r="D558" s="54" t="s">
        <v>599</v>
      </c>
      <c r="E558" s="54" t="s">
        <v>1895</v>
      </c>
      <c r="F558" s="54" t="s">
        <v>13</v>
      </c>
      <c r="G558" s="54">
        <v>1</v>
      </c>
      <c r="H558" s="56">
        <v>10.39</v>
      </c>
      <c r="I558" s="57">
        <v>5.0634150000000003E-2</v>
      </c>
      <c r="J558" s="58"/>
      <c r="K558" s="59">
        <v>7878</v>
      </c>
      <c r="L558" s="59">
        <f t="shared" si="37"/>
        <v>0</v>
      </c>
      <c r="M558" s="56">
        <f t="shared" si="38"/>
        <v>0</v>
      </c>
      <c r="N558" s="55">
        <f t="shared" si="39"/>
        <v>7878</v>
      </c>
      <c r="O558" s="62">
        <f t="shared" si="40"/>
        <v>0</v>
      </c>
      <c r="P558"/>
      <c r="Q558"/>
      <c r="R558" s="194"/>
    </row>
    <row r="559" spans="3:18" s="52" customFormat="1" x14ac:dyDescent="0.25">
      <c r="C559" s="61" t="s">
        <v>624</v>
      </c>
      <c r="D559" s="54" t="s">
        <v>599</v>
      </c>
      <c r="E559" s="54" t="s">
        <v>239</v>
      </c>
      <c r="F559" s="54" t="s">
        <v>13</v>
      </c>
      <c r="G559" s="54">
        <v>1</v>
      </c>
      <c r="H559" s="56">
        <v>16.899999999999999</v>
      </c>
      <c r="I559" s="57">
        <v>8.9907840000000003E-2</v>
      </c>
      <c r="J559" s="58"/>
      <c r="K559" s="59">
        <v>11432</v>
      </c>
      <c r="L559" s="59">
        <f t="shared" si="37"/>
        <v>0</v>
      </c>
      <c r="M559" s="56">
        <f t="shared" si="38"/>
        <v>0</v>
      </c>
      <c r="N559" s="55">
        <f t="shared" si="39"/>
        <v>11432</v>
      </c>
      <c r="O559" s="62">
        <f t="shared" si="40"/>
        <v>0</v>
      </c>
      <c r="P559"/>
      <c r="Q559"/>
      <c r="R559" s="194"/>
    </row>
    <row r="560" spans="3:18" s="52" customFormat="1" x14ac:dyDescent="0.25">
      <c r="C560" s="61" t="s">
        <v>625</v>
      </c>
      <c r="D560" s="54" t="s">
        <v>599</v>
      </c>
      <c r="E560" s="54" t="s">
        <v>1896</v>
      </c>
      <c r="F560" s="54" t="s">
        <v>13</v>
      </c>
      <c r="G560" s="54">
        <v>1</v>
      </c>
      <c r="H560" s="56">
        <v>22.69</v>
      </c>
      <c r="I560" s="57">
        <v>0.126138624</v>
      </c>
      <c r="J560" s="58"/>
      <c r="K560" s="59">
        <v>14471</v>
      </c>
      <c r="L560" s="59">
        <f t="shared" si="37"/>
        <v>0</v>
      </c>
      <c r="M560" s="56">
        <f t="shared" si="38"/>
        <v>0</v>
      </c>
      <c r="N560" s="55">
        <f t="shared" si="39"/>
        <v>14471</v>
      </c>
      <c r="O560" s="62">
        <f t="shared" si="40"/>
        <v>0</v>
      </c>
      <c r="P560"/>
      <c r="Q560"/>
      <c r="R560" s="194"/>
    </row>
    <row r="561" spans="1:18" s="52" customFormat="1" x14ac:dyDescent="0.25">
      <c r="C561" s="61" t="s">
        <v>626</v>
      </c>
      <c r="D561" s="54" t="s">
        <v>599</v>
      </c>
      <c r="E561" s="54" t="s">
        <v>1897</v>
      </c>
      <c r="F561" s="54" t="s">
        <v>227</v>
      </c>
      <c r="G561" s="54">
        <v>1</v>
      </c>
      <c r="H561" s="56">
        <v>37.950000000000003</v>
      </c>
      <c r="I561" s="57">
        <v>0.244909392</v>
      </c>
      <c r="J561" s="58"/>
      <c r="K561" s="59">
        <v>24043</v>
      </c>
      <c r="L561" s="59">
        <f t="shared" si="37"/>
        <v>0</v>
      </c>
      <c r="M561" s="56">
        <f t="shared" si="38"/>
        <v>0</v>
      </c>
      <c r="N561" s="55">
        <f t="shared" si="39"/>
        <v>24043</v>
      </c>
      <c r="O561" s="62">
        <f t="shared" si="40"/>
        <v>0</v>
      </c>
      <c r="P561"/>
      <c r="Q561"/>
      <c r="R561" s="194"/>
    </row>
    <row r="562" spans="1:18" s="52" customFormat="1" x14ac:dyDescent="0.25">
      <c r="A562" s="63" t="s">
        <v>628</v>
      </c>
      <c r="B562" s="63"/>
      <c r="C562" s="64"/>
      <c r="D562" s="65"/>
      <c r="E562" s="65"/>
      <c r="F562" s="65"/>
      <c r="G562" s="65"/>
      <c r="H562" s="66"/>
      <c r="I562" s="67"/>
      <c r="J562" s="68"/>
      <c r="K562" s="69"/>
      <c r="L562" s="69"/>
      <c r="M562" s="66"/>
      <c r="N562" s="82"/>
      <c r="O562" s="70"/>
      <c r="P562"/>
      <c r="Q562"/>
      <c r="R562" s="194"/>
    </row>
    <row r="563" spans="1:18" s="52" customFormat="1" x14ac:dyDescent="0.25">
      <c r="C563" s="61" t="s">
        <v>627</v>
      </c>
      <c r="D563" s="54" t="s">
        <v>628</v>
      </c>
      <c r="E563" s="54" t="s">
        <v>1900</v>
      </c>
      <c r="F563" s="54" t="s">
        <v>13</v>
      </c>
      <c r="G563" s="54">
        <v>200</v>
      </c>
      <c r="H563" s="56">
        <v>13.39</v>
      </c>
      <c r="I563" s="57">
        <v>5.6800000000000003E-2</v>
      </c>
      <c r="J563" s="58"/>
      <c r="K563" s="59">
        <v>52</v>
      </c>
      <c r="L563" s="59">
        <f t="shared" si="37"/>
        <v>0</v>
      </c>
      <c r="M563" s="56">
        <f t="shared" si="38"/>
        <v>0</v>
      </c>
      <c r="N563" s="55">
        <f t="shared" si="39"/>
        <v>52</v>
      </c>
      <c r="O563" s="62">
        <f t="shared" si="40"/>
        <v>0</v>
      </c>
      <c r="P563"/>
      <c r="Q563"/>
      <c r="R563" s="194"/>
    </row>
    <row r="564" spans="1:18" s="52" customFormat="1" x14ac:dyDescent="0.25">
      <c r="C564" s="61" t="s">
        <v>629</v>
      </c>
      <c r="D564" s="54" t="s">
        <v>628</v>
      </c>
      <c r="E564" s="54" t="s">
        <v>1901</v>
      </c>
      <c r="F564" s="54" t="s">
        <v>13</v>
      </c>
      <c r="G564" s="54">
        <v>150</v>
      </c>
      <c r="H564" s="56">
        <v>14.2</v>
      </c>
      <c r="I564" s="57">
        <v>5.6800000000000003E-2</v>
      </c>
      <c r="J564" s="58"/>
      <c r="K564" s="59">
        <v>76</v>
      </c>
      <c r="L564" s="59">
        <f t="shared" si="37"/>
        <v>0</v>
      </c>
      <c r="M564" s="56">
        <f t="shared" si="38"/>
        <v>0</v>
      </c>
      <c r="N564" s="55">
        <f t="shared" si="39"/>
        <v>76</v>
      </c>
      <c r="O564" s="62">
        <f t="shared" si="40"/>
        <v>0</v>
      </c>
      <c r="P564"/>
      <c r="Q564"/>
      <c r="R564" s="194"/>
    </row>
    <row r="565" spans="1:18" s="52" customFormat="1" x14ac:dyDescent="0.25">
      <c r="C565" s="61" t="s">
        <v>630</v>
      </c>
      <c r="D565" s="54" t="s">
        <v>628</v>
      </c>
      <c r="E565" s="54" t="s">
        <v>1902</v>
      </c>
      <c r="F565" s="54" t="s">
        <v>13</v>
      </c>
      <c r="G565" s="54">
        <v>135</v>
      </c>
      <c r="H565" s="56">
        <v>14.94</v>
      </c>
      <c r="I565" s="57">
        <v>5.6800000000000003E-2</v>
      </c>
      <c r="J565" s="58"/>
      <c r="K565" s="59">
        <v>87</v>
      </c>
      <c r="L565" s="59">
        <f t="shared" si="37"/>
        <v>0</v>
      </c>
      <c r="M565" s="56">
        <f t="shared" si="38"/>
        <v>0</v>
      </c>
      <c r="N565" s="55">
        <f t="shared" si="39"/>
        <v>87</v>
      </c>
      <c r="O565" s="62">
        <f t="shared" si="40"/>
        <v>0</v>
      </c>
      <c r="P565"/>
      <c r="Q565"/>
      <c r="R565" s="194"/>
    </row>
    <row r="566" spans="1:18" s="52" customFormat="1" x14ac:dyDescent="0.25">
      <c r="C566" s="61" t="s">
        <v>631</v>
      </c>
      <c r="D566" s="54" t="s">
        <v>628</v>
      </c>
      <c r="E566" s="54" t="s">
        <v>1898</v>
      </c>
      <c r="F566" s="54" t="s">
        <v>13</v>
      </c>
      <c r="G566" s="54">
        <v>100</v>
      </c>
      <c r="H566" s="56">
        <v>13.9</v>
      </c>
      <c r="I566" s="57">
        <v>5.6800000000000003E-2</v>
      </c>
      <c r="J566" s="58"/>
      <c r="K566" s="59">
        <v>75</v>
      </c>
      <c r="L566" s="59">
        <f t="shared" si="37"/>
        <v>0</v>
      </c>
      <c r="M566" s="56">
        <f t="shared" si="38"/>
        <v>0</v>
      </c>
      <c r="N566" s="55">
        <f t="shared" si="39"/>
        <v>75</v>
      </c>
      <c r="O566" s="62">
        <f t="shared" si="40"/>
        <v>0</v>
      </c>
      <c r="P566"/>
      <c r="Q566"/>
      <c r="R566" s="194"/>
    </row>
    <row r="567" spans="1:18" s="52" customFormat="1" x14ac:dyDescent="0.25">
      <c r="C567" s="61" t="s">
        <v>632</v>
      </c>
      <c r="D567" s="54" t="s">
        <v>628</v>
      </c>
      <c r="E567" s="54" t="s">
        <v>1899</v>
      </c>
      <c r="F567" s="54" t="s">
        <v>13</v>
      </c>
      <c r="G567" s="54">
        <v>50</v>
      </c>
      <c r="H567" s="56">
        <v>14.99</v>
      </c>
      <c r="I567" s="57">
        <v>5.6800000000000003E-2</v>
      </c>
      <c r="J567" s="58"/>
      <c r="K567" s="59">
        <v>145</v>
      </c>
      <c r="L567" s="59">
        <f t="shared" si="37"/>
        <v>0</v>
      </c>
      <c r="M567" s="56">
        <f t="shared" si="38"/>
        <v>0</v>
      </c>
      <c r="N567" s="55">
        <f t="shared" si="39"/>
        <v>145</v>
      </c>
      <c r="O567" s="62">
        <f t="shared" si="40"/>
        <v>0</v>
      </c>
      <c r="P567"/>
      <c r="Q567"/>
      <c r="R567" s="194"/>
    </row>
    <row r="568" spans="1:18" s="52" customFormat="1" ht="22.15" customHeight="1" x14ac:dyDescent="0.25">
      <c r="C568" s="61"/>
      <c r="D568" s="54"/>
      <c r="E568" s="54"/>
      <c r="F568" s="54"/>
      <c r="G568" s="54"/>
      <c r="H568" s="56"/>
      <c r="I568" s="57"/>
      <c r="J568" s="58"/>
      <c r="K568" s="59"/>
      <c r="L568" s="59"/>
      <c r="M568" s="56"/>
      <c r="N568" s="55"/>
      <c r="O568" s="62"/>
      <c r="P568"/>
      <c r="Q568"/>
      <c r="R568" s="194"/>
    </row>
    <row r="569" spans="1:18" s="52" customFormat="1" x14ac:dyDescent="0.25">
      <c r="A569" s="63" t="s">
        <v>634</v>
      </c>
      <c r="B569" s="63"/>
      <c r="C569" s="64"/>
      <c r="D569" s="65"/>
      <c r="E569" s="65"/>
      <c r="F569" s="65"/>
      <c r="G569" s="65"/>
      <c r="H569" s="66"/>
      <c r="I569" s="67"/>
      <c r="J569" s="68"/>
      <c r="K569" s="69"/>
      <c r="L569" s="69"/>
      <c r="M569" s="66"/>
      <c r="N569" s="82"/>
      <c r="O569" s="70"/>
      <c r="P569"/>
      <c r="Q569"/>
      <c r="R569" s="194"/>
    </row>
    <row r="570" spans="1:18" s="52" customFormat="1" x14ac:dyDescent="0.25">
      <c r="C570" s="61" t="s">
        <v>633</v>
      </c>
      <c r="D570" s="54" t="s">
        <v>634</v>
      </c>
      <c r="E570" s="54" t="s">
        <v>2549</v>
      </c>
      <c r="F570" s="54" t="s">
        <v>13</v>
      </c>
      <c r="G570" s="54">
        <v>200</v>
      </c>
      <c r="H570" s="56">
        <v>4.8600000000000003</v>
      </c>
      <c r="I570" s="57">
        <v>1.32E-2</v>
      </c>
      <c r="J570" s="58"/>
      <c r="K570" s="59">
        <v>44</v>
      </c>
      <c r="L570" s="59">
        <f t="shared" si="37"/>
        <v>0</v>
      </c>
      <c r="M570" s="56">
        <f t="shared" si="38"/>
        <v>0</v>
      </c>
      <c r="N570" s="55">
        <f t="shared" si="39"/>
        <v>44</v>
      </c>
      <c r="O570" s="62">
        <f t="shared" si="40"/>
        <v>0</v>
      </c>
      <c r="P570"/>
      <c r="Q570"/>
      <c r="R570" s="194"/>
    </row>
    <row r="571" spans="1:18" s="52" customFormat="1" x14ac:dyDescent="0.25">
      <c r="C571" s="61" t="s">
        <v>635</v>
      </c>
      <c r="D571" s="54" t="s">
        <v>634</v>
      </c>
      <c r="E571" s="54" t="s">
        <v>2550</v>
      </c>
      <c r="F571" s="54" t="s">
        <v>13</v>
      </c>
      <c r="G571" s="54">
        <v>300</v>
      </c>
      <c r="H571" s="56">
        <v>11.11</v>
      </c>
      <c r="I571" s="57">
        <v>3.1199999999999999E-2</v>
      </c>
      <c r="J571" s="58"/>
      <c r="K571" s="59">
        <v>49</v>
      </c>
      <c r="L571" s="59">
        <f t="shared" si="37"/>
        <v>0</v>
      </c>
      <c r="M571" s="56">
        <f t="shared" si="38"/>
        <v>0</v>
      </c>
      <c r="N571" s="55">
        <f t="shared" si="39"/>
        <v>49</v>
      </c>
      <c r="O571" s="62">
        <f t="shared" si="40"/>
        <v>0</v>
      </c>
      <c r="P571"/>
      <c r="Q571"/>
      <c r="R571" s="194"/>
    </row>
    <row r="572" spans="1:18" s="52" customFormat="1" x14ac:dyDescent="0.25">
      <c r="C572" s="61" t="s">
        <v>636</v>
      </c>
      <c r="D572" s="54" t="s">
        <v>634</v>
      </c>
      <c r="E572" s="54" t="s">
        <v>2551</v>
      </c>
      <c r="F572" s="54" t="s">
        <v>13</v>
      </c>
      <c r="G572" s="54">
        <v>200</v>
      </c>
      <c r="H572" s="56">
        <v>13.45</v>
      </c>
      <c r="I572" s="57">
        <v>4.2000000000000003E-2</v>
      </c>
      <c r="J572" s="58"/>
      <c r="K572" s="59">
        <v>50</v>
      </c>
      <c r="L572" s="59">
        <f t="shared" si="37"/>
        <v>0</v>
      </c>
      <c r="M572" s="56">
        <f t="shared" si="38"/>
        <v>0</v>
      </c>
      <c r="N572" s="55">
        <f t="shared" si="39"/>
        <v>50</v>
      </c>
      <c r="O572" s="62">
        <f t="shared" si="40"/>
        <v>0</v>
      </c>
      <c r="P572"/>
      <c r="Q572"/>
      <c r="R572" s="194"/>
    </row>
    <row r="573" spans="1:18" s="52" customFormat="1" ht="45.6" customHeight="1" x14ac:dyDescent="0.25">
      <c r="C573" s="61"/>
      <c r="D573" s="54"/>
      <c r="E573" s="54"/>
      <c r="F573" s="54"/>
      <c r="G573" s="54"/>
      <c r="H573" s="56"/>
      <c r="I573" s="57"/>
      <c r="J573" s="58"/>
      <c r="K573" s="59"/>
      <c r="L573" s="59"/>
      <c r="M573" s="56"/>
      <c r="N573" s="55"/>
      <c r="O573" s="62"/>
      <c r="P573"/>
      <c r="Q573"/>
      <c r="R573" s="194"/>
    </row>
    <row r="574" spans="1:18" s="52" customFormat="1" x14ac:dyDescent="0.25">
      <c r="A574" s="63" t="s">
        <v>638</v>
      </c>
      <c r="B574" s="63"/>
      <c r="C574" s="64"/>
      <c r="D574" s="65"/>
      <c r="E574" s="65"/>
      <c r="F574" s="65"/>
      <c r="G574" s="65"/>
      <c r="H574" s="66"/>
      <c r="I574" s="67"/>
      <c r="J574" s="68"/>
      <c r="K574" s="69"/>
      <c r="L574" s="69"/>
      <c r="M574" s="66"/>
      <c r="N574" s="82"/>
      <c r="O574" s="70"/>
      <c r="P574"/>
      <c r="Q574"/>
      <c r="R574" s="194"/>
    </row>
    <row r="575" spans="1:18" s="52" customFormat="1" x14ac:dyDescent="0.25">
      <c r="C575" s="61" t="s">
        <v>637</v>
      </c>
      <c r="D575" s="54" t="s">
        <v>638</v>
      </c>
      <c r="E575" s="54" t="s">
        <v>2152</v>
      </c>
      <c r="F575" s="54" t="s">
        <v>36</v>
      </c>
      <c r="G575" s="54">
        <v>200</v>
      </c>
      <c r="H575" s="56">
        <v>4.54</v>
      </c>
      <c r="I575" s="57">
        <v>1.32E-2</v>
      </c>
      <c r="J575" s="58"/>
      <c r="K575" s="59">
        <v>42</v>
      </c>
      <c r="L575" s="59">
        <f t="shared" si="37"/>
        <v>0</v>
      </c>
      <c r="M575" s="56">
        <f t="shared" si="38"/>
        <v>0</v>
      </c>
      <c r="N575" s="55">
        <f t="shared" si="39"/>
        <v>42</v>
      </c>
      <c r="O575" s="62">
        <f t="shared" si="40"/>
        <v>0</v>
      </c>
      <c r="P575"/>
      <c r="Q575"/>
      <c r="R575" s="194"/>
    </row>
    <row r="576" spans="1:18" s="52" customFormat="1" x14ac:dyDescent="0.25">
      <c r="C576" s="61" t="s">
        <v>639</v>
      </c>
      <c r="D576" s="54" t="s">
        <v>638</v>
      </c>
      <c r="E576" s="54" t="s">
        <v>2154</v>
      </c>
      <c r="F576" s="54" t="s">
        <v>36</v>
      </c>
      <c r="G576" s="54">
        <v>350</v>
      </c>
      <c r="H576" s="56">
        <v>12.58</v>
      </c>
      <c r="I576" s="57">
        <v>4.2000000000000003E-2</v>
      </c>
      <c r="J576" s="58"/>
      <c r="K576" s="59">
        <v>48</v>
      </c>
      <c r="L576" s="59">
        <f t="shared" si="37"/>
        <v>0</v>
      </c>
      <c r="M576" s="56">
        <f t="shared" si="38"/>
        <v>0</v>
      </c>
      <c r="N576" s="55">
        <f t="shared" si="39"/>
        <v>48</v>
      </c>
      <c r="O576" s="62">
        <f t="shared" si="40"/>
        <v>0</v>
      </c>
      <c r="P576"/>
      <c r="Q576"/>
      <c r="R576" s="194"/>
    </row>
    <row r="577" spans="1:18" s="52" customFormat="1" x14ac:dyDescent="0.25">
      <c r="C577" s="61" t="s">
        <v>640</v>
      </c>
      <c r="D577" s="54" t="s">
        <v>638</v>
      </c>
      <c r="E577" s="54" t="s">
        <v>2008</v>
      </c>
      <c r="F577" s="54" t="s">
        <v>13</v>
      </c>
      <c r="G577" s="54">
        <v>250</v>
      </c>
      <c r="H577" s="56">
        <v>12.07</v>
      </c>
      <c r="I577" s="57">
        <v>4.2000000000000003E-2</v>
      </c>
      <c r="J577" s="58"/>
      <c r="K577" s="59">
        <v>48</v>
      </c>
      <c r="L577" s="59">
        <f t="shared" si="37"/>
        <v>0</v>
      </c>
      <c r="M577" s="56">
        <f t="shared" si="38"/>
        <v>0</v>
      </c>
      <c r="N577" s="55">
        <f t="shared" si="39"/>
        <v>48</v>
      </c>
      <c r="O577" s="62">
        <f t="shared" si="40"/>
        <v>0</v>
      </c>
      <c r="P577"/>
      <c r="Q577"/>
      <c r="R577" s="194"/>
    </row>
    <row r="578" spans="1:18" s="52" customFormat="1" x14ac:dyDescent="0.25">
      <c r="C578" s="61" t="s">
        <v>641</v>
      </c>
      <c r="D578" s="54" t="s">
        <v>638</v>
      </c>
      <c r="E578" s="54" t="s">
        <v>2552</v>
      </c>
      <c r="F578" s="54" t="s">
        <v>13</v>
      </c>
      <c r="G578" s="54">
        <v>250</v>
      </c>
      <c r="H578" s="56">
        <v>11.63</v>
      </c>
      <c r="I578" s="57">
        <v>4.2000000000000003E-2</v>
      </c>
      <c r="J578" s="58"/>
      <c r="K578" s="59">
        <v>48</v>
      </c>
      <c r="L578" s="59">
        <f t="shared" si="37"/>
        <v>0</v>
      </c>
      <c r="M578" s="56">
        <f t="shared" si="38"/>
        <v>0</v>
      </c>
      <c r="N578" s="55">
        <f t="shared" si="39"/>
        <v>48</v>
      </c>
      <c r="O578" s="62">
        <f t="shared" si="40"/>
        <v>0</v>
      </c>
      <c r="P578"/>
      <c r="Q578"/>
      <c r="R578" s="194"/>
    </row>
    <row r="579" spans="1:18" s="52" customFormat="1" x14ac:dyDescent="0.25">
      <c r="C579" s="61" t="s">
        <v>642</v>
      </c>
      <c r="D579" s="54" t="s">
        <v>638</v>
      </c>
      <c r="E579" s="54" t="s">
        <v>2305</v>
      </c>
      <c r="F579" s="54" t="s">
        <v>13</v>
      </c>
      <c r="G579" s="54">
        <v>250</v>
      </c>
      <c r="H579" s="56">
        <v>12.47</v>
      </c>
      <c r="I579" s="57">
        <v>4.2000000000000003E-2</v>
      </c>
      <c r="J579" s="58"/>
      <c r="K579" s="59">
        <v>36</v>
      </c>
      <c r="L579" s="59">
        <f t="shared" si="37"/>
        <v>0</v>
      </c>
      <c r="M579" s="56">
        <f t="shared" si="38"/>
        <v>0</v>
      </c>
      <c r="N579" s="55">
        <f t="shared" si="39"/>
        <v>36</v>
      </c>
      <c r="O579" s="62">
        <f t="shared" si="40"/>
        <v>0</v>
      </c>
      <c r="P579"/>
      <c r="Q579"/>
      <c r="R579" s="194"/>
    </row>
    <row r="580" spans="1:18" s="52" customFormat="1" x14ac:dyDescent="0.25">
      <c r="C580" s="61" t="s">
        <v>643</v>
      </c>
      <c r="D580" s="54" t="s">
        <v>638</v>
      </c>
      <c r="E580" s="54" t="s">
        <v>2159</v>
      </c>
      <c r="F580" s="54" t="s">
        <v>13</v>
      </c>
      <c r="G580" s="54">
        <v>200</v>
      </c>
      <c r="H580" s="56">
        <v>13.47</v>
      </c>
      <c r="I580" s="57">
        <v>5.6800000000000003E-2</v>
      </c>
      <c r="J580" s="58"/>
      <c r="K580" s="59">
        <v>54</v>
      </c>
      <c r="L580" s="59">
        <f t="shared" si="37"/>
        <v>0</v>
      </c>
      <c r="M580" s="56">
        <f t="shared" si="38"/>
        <v>0</v>
      </c>
      <c r="N580" s="55">
        <f t="shared" si="39"/>
        <v>54</v>
      </c>
      <c r="O580" s="62">
        <f t="shared" si="40"/>
        <v>0</v>
      </c>
      <c r="P580"/>
      <c r="Q580"/>
      <c r="R580" s="194"/>
    </row>
    <row r="581" spans="1:18" s="52" customFormat="1" x14ac:dyDescent="0.25">
      <c r="C581" s="61" t="s">
        <v>644</v>
      </c>
      <c r="D581" s="54" t="s">
        <v>638</v>
      </c>
      <c r="E581" s="54" t="s">
        <v>2306</v>
      </c>
      <c r="F581" s="54" t="s">
        <v>13</v>
      </c>
      <c r="G581" s="54">
        <v>175</v>
      </c>
      <c r="H581" s="56">
        <v>14.16</v>
      </c>
      <c r="I581" s="57">
        <v>5.6800000000000003E-2</v>
      </c>
      <c r="J581" s="58"/>
      <c r="K581" s="59">
        <v>63</v>
      </c>
      <c r="L581" s="59">
        <f t="shared" si="37"/>
        <v>0</v>
      </c>
      <c r="M581" s="56">
        <f t="shared" si="38"/>
        <v>0</v>
      </c>
      <c r="N581" s="55">
        <f t="shared" si="39"/>
        <v>63</v>
      </c>
      <c r="O581" s="62">
        <f t="shared" si="40"/>
        <v>0</v>
      </c>
      <c r="P581"/>
      <c r="Q581"/>
      <c r="R581" s="194"/>
    </row>
    <row r="582" spans="1:18" s="52" customFormat="1" x14ac:dyDescent="0.25">
      <c r="C582" s="61" t="s">
        <v>645</v>
      </c>
      <c r="D582" s="54" t="s">
        <v>638</v>
      </c>
      <c r="E582" s="54" t="s">
        <v>2160</v>
      </c>
      <c r="F582" s="54" t="s">
        <v>13</v>
      </c>
      <c r="G582" s="54">
        <v>150</v>
      </c>
      <c r="H582" s="56">
        <v>13.75</v>
      </c>
      <c r="I582" s="57">
        <v>5.6800000000000003E-2</v>
      </c>
      <c r="J582" s="58"/>
      <c r="K582" s="59">
        <v>76</v>
      </c>
      <c r="L582" s="59">
        <f t="shared" si="37"/>
        <v>0</v>
      </c>
      <c r="M582" s="56">
        <f t="shared" si="38"/>
        <v>0</v>
      </c>
      <c r="N582" s="55">
        <f t="shared" si="39"/>
        <v>76</v>
      </c>
      <c r="O582" s="62">
        <f t="shared" si="40"/>
        <v>0</v>
      </c>
      <c r="P582"/>
      <c r="Q582"/>
      <c r="R582" s="194"/>
    </row>
    <row r="583" spans="1:18" s="52" customFormat="1" x14ac:dyDescent="0.25">
      <c r="C583" s="61" t="s">
        <v>646</v>
      </c>
      <c r="D583" s="54" t="s">
        <v>638</v>
      </c>
      <c r="E583" s="54" t="s">
        <v>2054</v>
      </c>
      <c r="F583" s="54" t="s">
        <v>13</v>
      </c>
      <c r="G583" s="54">
        <v>125</v>
      </c>
      <c r="H583" s="56">
        <v>13.92</v>
      </c>
      <c r="I583" s="57">
        <v>5.6800000000000003E-2</v>
      </c>
      <c r="J583" s="58"/>
      <c r="K583" s="59">
        <v>84</v>
      </c>
      <c r="L583" s="59">
        <f t="shared" si="37"/>
        <v>0</v>
      </c>
      <c r="M583" s="56">
        <f t="shared" si="38"/>
        <v>0</v>
      </c>
      <c r="N583" s="55">
        <f t="shared" si="39"/>
        <v>84</v>
      </c>
      <c r="O583" s="62">
        <f t="shared" si="40"/>
        <v>0</v>
      </c>
      <c r="P583"/>
      <c r="Q583"/>
      <c r="R583" s="194"/>
    </row>
    <row r="584" spans="1:18" s="52" customFormat="1" x14ac:dyDescent="0.25">
      <c r="C584" s="61" t="s">
        <v>647</v>
      </c>
      <c r="D584" s="54" t="s">
        <v>638</v>
      </c>
      <c r="E584" s="54" t="s">
        <v>2055</v>
      </c>
      <c r="F584" s="54" t="s">
        <v>13</v>
      </c>
      <c r="G584" s="54">
        <v>100</v>
      </c>
      <c r="H584" s="56">
        <v>14.08</v>
      </c>
      <c r="I584" s="57">
        <v>5.6800000000000003E-2</v>
      </c>
      <c r="J584" s="58"/>
      <c r="K584" s="59">
        <v>84</v>
      </c>
      <c r="L584" s="59">
        <f t="shared" si="37"/>
        <v>0</v>
      </c>
      <c r="M584" s="56">
        <f t="shared" si="38"/>
        <v>0</v>
      </c>
      <c r="N584" s="55">
        <f t="shared" si="39"/>
        <v>84</v>
      </c>
      <c r="O584" s="62">
        <f t="shared" si="40"/>
        <v>0</v>
      </c>
      <c r="P584"/>
      <c r="Q584"/>
      <c r="R584" s="194"/>
    </row>
    <row r="585" spans="1:18" s="52" customFormat="1" x14ac:dyDescent="0.25">
      <c r="A585" s="63" t="s">
        <v>138</v>
      </c>
      <c r="B585" s="63"/>
      <c r="C585" s="64"/>
      <c r="D585" s="65"/>
      <c r="E585" s="65"/>
      <c r="F585" s="65"/>
      <c r="G585" s="65"/>
      <c r="H585" s="66"/>
      <c r="I585" s="67"/>
      <c r="J585" s="68"/>
      <c r="K585" s="69"/>
      <c r="L585" s="69"/>
      <c r="M585" s="66"/>
      <c r="N585" s="82"/>
      <c r="O585" s="70"/>
      <c r="P585"/>
      <c r="Q585"/>
      <c r="R585" s="194"/>
    </row>
    <row r="586" spans="1:18" s="52" customFormat="1" x14ac:dyDescent="0.25">
      <c r="C586" s="61" t="s">
        <v>648</v>
      </c>
      <c r="D586" s="54" t="s">
        <v>138</v>
      </c>
      <c r="E586" s="54" t="s">
        <v>1883</v>
      </c>
      <c r="F586" s="54" t="s">
        <v>36</v>
      </c>
      <c r="G586" s="54">
        <v>150</v>
      </c>
      <c r="H586" s="56">
        <v>0.85</v>
      </c>
      <c r="I586" s="57">
        <v>7.1999999999999998E-3</v>
      </c>
      <c r="J586" s="58"/>
      <c r="K586" s="59">
        <v>45</v>
      </c>
      <c r="L586" s="59">
        <f t="shared" ref="L586:L649" si="41">$K586*$J586</f>
        <v>0</v>
      </c>
      <c r="M586" s="56">
        <f t="shared" ref="M586:M649" si="42">$M$3</f>
        <v>0</v>
      </c>
      <c r="N586" s="55">
        <f t="shared" ref="N586:N649" si="43">$K586-($K586/100*$M586)</f>
        <v>45</v>
      </c>
      <c r="O586" s="62">
        <f t="shared" ref="O586:O649" si="44">L586-(L586/100*M586)</f>
        <v>0</v>
      </c>
      <c r="P586"/>
      <c r="Q586"/>
      <c r="R586" s="194"/>
    </row>
    <row r="587" spans="1:18" s="52" customFormat="1" x14ac:dyDescent="0.25">
      <c r="C587" s="61" t="s">
        <v>649</v>
      </c>
      <c r="D587" s="54" t="s">
        <v>138</v>
      </c>
      <c r="E587" s="54" t="s">
        <v>1884</v>
      </c>
      <c r="F587" s="54" t="s">
        <v>36</v>
      </c>
      <c r="G587" s="54">
        <v>150</v>
      </c>
      <c r="H587" s="56">
        <v>1.1599999999999999</v>
      </c>
      <c r="I587" s="57">
        <v>7.1999999999999998E-3</v>
      </c>
      <c r="J587" s="58"/>
      <c r="K587" s="59">
        <v>45</v>
      </c>
      <c r="L587" s="59">
        <f t="shared" si="41"/>
        <v>0</v>
      </c>
      <c r="M587" s="56">
        <f t="shared" si="42"/>
        <v>0</v>
      </c>
      <c r="N587" s="55">
        <f t="shared" si="43"/>
        <v>45</v>
      </c>
      <c r="O587" s="62">
        <f t="shared" si="44"/>
        <v>0</v>
      </c>
      <c r="P587"/>
      <c r="Q587"/>
      <c r="R587" s="194"/>
    </row>
    <row r="588" spans="1:18" s="52" customFormat="1" x14ac:dyDescent="0.25">
      <c r="C588" s="61" t="s">
        <v>650</v>
      </c>
      <c r="D588" s="54" t="s">
        <v>138</v>
      </c>
      <c r="E588" s="54" t="s">
        <v>1903</v>
      </c>
      <c r="F588" s="54" t="s">
        <v>36</v>
      </c>
      <c r="G588" s="54">
        <v>150</v>
      </c>
      <c r="H588" s="56">
        <v>1.52</v>
      </c>
      <c r="I588" s="57">
        <v>7.1999999999999998E-3</v>
      </c>
      <c r="J588" s="58"/>
      <c r="K588" s="59">
        <v>48</v>
      </c>
      <c r="L588" s="59">
        <f t="shared" si="41"/>
        <v>0</v>
      </c>
      <c r="M588" s="56">
        <f t="shared" si="42"/>
        <v>0</v>
      </c>
      <c r="N588" s="55">
        <f t="shared" si="43"/>
        <v>48</v>
      </c>
      <c r="O588" s="62">
        <f t="shared" si="44"/>
        <v>0</v>
      </c>
      <c r="P588"/>
      <c r="Q588"/>
      <c r="R588" s="194"/>
    </row>
    <row r="589" spans="1:18" s="52" customFormat="1" x14ac:dyDescent="0.25">
      <c r="C589" s="61" t="s">
        <v>651</v>
      </c>
      <c r="D589" s="54" t="s">
        <v>138</v>
      </c>
      <c r="E589" s="54" t="s">
        <v>1878</v>
      </c>
      <c r="F589" s="54" t="s">
        <v>36</v>
      </c>
      <c r="G589" s="54">
        <v>150</v>
      </c>
      <c r="H589" s="56">
        <v>2.54</v>
      </c>
      <c r="I589" s="57">
        <v>7.1999999999999998E-3</v>
      </c>
      <c r="J589" s="58"/>
      <c r="K589" s="59">
        <v>48</v>
      </c>
      <c r="L589" s="59">
        <f t="shared" si="41"/>
        <v>0</v>
      </c>
      <c r="M589" s="56">
        <f t="shared" si="42"/>
        <v>0</v>
      </c>
      <c r="N589" s="55">
        <f t="shared" si="43"/>
        <v>48</v>
      </c>
      <c r="O589" s="62">
        <f t="shared" si="44"/>
        <v>0</v>
      </c>
      <c r="P589"/>
      <c r="Q589"/>
      <c r="R589" s="194"/>
    </row>
    <row r="590" spans="1:18" s="52" customFormat="1" x14ac:dyDescent="0.25">
      <c r="C590" s="61" t="s">
        <v>652</v>
      </c>
      <c r="D590" s="54" t="s">
        <v>138</v>
      </c>
      <c r="E590" s="54" t="s">
        <v>1879</v>
      </c>
      <c r="F590" s="54" t="s">
        <v>36</v>
      </c>
      <c r="G590" s="54">
        <v>150</v>
      </c>
      <c r="H590" s="56">
        <v>4.24</v>
      </c>
      <c r="I590" s="57">
        <v>1.32E-2</v>
      </c>
      <c r="J590" s="58"/>
      <c r="K590" s="59">
        <v>48</v>
      </c>
      <c r="L590" s="59">
        <f t="shared" si="41"/>
        <v>0</v>
      </c>
      <c r="M590" s="56">
        <f t="shared" si="42"/>
        <v>0</v>
      </c>
      <c r="N590" s="55">
        <f t="shared" si="43"/>
        <v>48</v>
      </c>
      <c r="O590" s="62">
        <f t="shared" si="44"/>
        <v>0</v>
      </c>
      <c r="P590"/>
      <c r="Q590"/>
      <c r="R590" s="194"/>
    </row>
    <row r="591" spans="1:18" s="52" customFormat="1" x14ac:dyDescent="0.25">
      <c r="C591" s="61" t="s">
        <v>653</v>
      </c>
      <c r="D591" s="54" t="s">
        <v>138</v>
      </c>
      <c r="E591" s="54" t="s">
        <v>1880</v>
      </c>
      <c r="F591" s="54" t="s">
        <v>36</v>
      </c>
      <c r="G591" s="54">
        <v>300</v>
      </c>
      <c r="H591" s="56">
        <v>14.7</v>
      </c>
      <c r="I591" s="57">
        <v>4.2000000000000003E-2</v>
      </c>
      <c r="J591" s="58"/>
      <c r="K591" s="59">
        <v>51</v>
      </c>
      <c r="L591" s="59">
        <f t="shared" si="41"/>
        <v>0</v>
      </c>
      <c r="M591" s="56">
        <f t="shared" si="42"/>
        <v>0</v>
      </c>
      <c r="N591" s="55">
        <f t="shared" si="43"/>
        <v>51</v>
      </c>
      <c r="O591" s="62">
        <f t="shared" si="44"/>
        <v>0</v>
      </c>
      <c r="P591"/>
      <c r="Q591"/>
      <c r="R591" s="194"/>
    </row>
    <row r="592" spans="1:18" s="52" customFormat="1" x14ac:dyDescent="0.25">
      <c r="C592" s="61" t="s">
        <v>654</v>
      </c>
      <c r="D592" s="54" t="s">
        <v>138</v>
      </c>
      <c r="E592" s="54" t="s">
        <v>141</v>
      </c>
      <c r="F592" s="54" t="s">
        <v>36</v>
      </c>
      <c r="G592" s="54">
        <v>150</v>
      </c>
      <c r="H592" s="56">
        <v>12.36</v>
      </c>
      <c r="I592" s="57">
        <v>4.2000000000000003E-2</v>
      </c>
      <c r="J592" s="58"/>
      <c r="K592" s="59">
        <v>70</v>
      </c>
      <c r="L592" s="59">
        <f t="shared" si="41"/>
        <v>0</v>
      </c>
      <c r="M592" s="56">
        <f t="shared" si="42"/>
        <v>0</v>
      </c>
      <c r="N592" s="55">
        <f t="shared" si="43"/>
        <v>70</v>
      </c>
      <c r="O592" s="62">
        <f t="shared" si="44"/>
        <v>0</v>
      </c>
      <c r="P592"/>
      <c r="Q592"/>
      <c r="R592" s="194"/>
    </row>
    <row r="593" spans="3:18" s="52" customFormat="1" x14ac:dyDescent="0.25">
      <c r="C593" s="61" t="s">
        <v>655</v>
      </c>
      <c r="D593" s="54" t="s">
        <v>138</v>
      </c>
      <c r="E593" s="54" t="s">
        <v>1882</v>
      </c>
      <c r="F593" s="54" t="s">
        <v>36</v>
      </c>
      <c r="G593" s="54">
        <v>75</v>
      </c>
      <c r="H593" s="56">
        <v>9.85</v>
      </c>
      <c r="I593" s="57">
        <v>4.2000000000000003E-2</v>
      </c>
      <c r="J593" s="58"/>
      <c r="K593" s="59">
        <v>82</v>
      </c>
      <c r="L593" s="59">
        <f t="shared" si="41"/>
        <v>0</v>
      </c>
      <c r="M593" s="56">
        <f t="shared" si="42"/>
        <v>0</v>
      </c>
      <c r="N593" s="55">
        <f t="shared" si="43"/>
        <v>82</v>
      </c>
      <c r="O593" s="62">
        <f t="shared" si="44"/>
        <v>0</v>
      </c>
      <c r="P593"/>
      <c r="Q593"/>
      <c r="R593" s="194"/>
    </row>
    <row r="594" spans="3:18" s="52" customFormat="1" x14ac:dyDescent="0.25">
      <c r="C594" s="61" t="s">
        <v>656</v>
      </c>
      <c r="D594" s="54" t="s">
        <v>138</v>
      </c>
      <c r="E594" s="54" t="s">
        <v>203</v>
      </c>
      <c r="F594" s="54" t="s">
        <v>13</v>
      </c>
      <c r="G594" s="54">
        <v>100</v>
      </c>
      <c r="H594" s="56">
        <v>10.85</v>
      </c>
      <c r="I594" s="57">
        <v>4.2000000000000003E-2</v>
      </c>
      <c r="J594" s="58"/>
      <c r="K594" s="59">
        <v>74</v>
      </c>
      <c r="L594" s="59">
        <f t="shared" si="41"/>
        <v>0</v>
      </c>
      <c r="M594" s="56">
        <f t="shared" si="42"/>
        <v>0</v>
      </c>
      <c r="N594" s="55">
        <f t="shared" si="43"/>
        <v>74</v>
      </c>
      <c r="O594" s="62">
        <f t="shared" si="44"/>
        <v>0</v>
      </c>
      <c r="P594"/>
      <c r="Q594"/>
      <c r="R594" s="194"/>
    </row>
    <row r="595" spans="3:18" s="52" customFormat="1" x14ac:dyDescent="0.25">
      <c r="C595" s="61" t="s">
        <v>657</v>
      </c>
      <c r="D595" s="54" t="s">
        <v>138</v>
      </c>
      <c r="E595" s="54" t="s">
        <v>1888</v>
      </c>
      <c r="F595" s="54" t="s">
        <v>36</v>
      </c>
      <c r="G595" s="54">
        <v>65</v>
      </c>
      <c r="H595" s="56">
        <v>15.2</v>
      </c>
      <c r="I595" s="57">
        <v>5.6800000000000003E-2</v>
      </c>
      <c r="J595" s="58"/>
      <c r="K595" s="59">
        <v>142</v>
      </c>
      <c r="L595" s="59">
        <f t="shared" si="41"/>
        <v>0</v>
      </c>
      <c r="M595" s="56">
        <f t="shared" si="42"/>
        <v>0</v>
      </c>
      <c r="N595" s="55">
        <f t="shared" si="43"/>
        <v>142</v>
      </c>
      <c r="O595" s="62">
        <f t="shared" si="44"/>
        <v>0</v>
      </c>
      <c r="P595"/>
      <c r="Q595"/>
      <c r="R595" s="194"/>
    </row>
    <row r="596" spans="3:18" s="52" customFormat="1" x14ac:dyDescent="0.25">
      <c r="C596" s="61" t="s">
        <v>658</v>
      </c>
      <c r="D596" s="54" t="s">
        <v>138</v>
      </c>
      <c r="E596" s="54" t="s">
        <v>1888</v>
      </c>
      <c r="F596" s="54" t="s">
        <v>13</v>
      </c>
      <c r="G596" s="54">
        <v>70</v>
      </c>
      <c r="H596" s="56">
        <v>14.36</v>
      </c>
      <c r="I596" s="57">
        <v>5.6800000000000003E-2</v>
      </c>
      <c r="J596" s="58"/>
      <c r="K596" s="59">
        <v>122</v>
      </c>
      <c r="L596" s="59">
        <f t="shared" si="41"/>
        <v>0</v>
      </c>
      <c r="M596" s="56">
        <f t="shared" si="42"/>
        <v>0</v>
      </c>
      <c r="N596" s="55">
        <f t="shared" si="43"/>
        <v>122</v>
      </c>
      <c r="O596" s="62">
        <f t="shared" si="44"/>
        <v>0</v>
      </c>
      <c r="P596"/>
      <c r="Q596"/>
      <c r="R596" s="194"/>
    </row>
    <row r="597" spans="3:18" s="52" customFormat="1" x14ac:dyDescent="0.25">
      <c r="C597" s="61" t="s">
        <v>659</v>
      </c>
      <c r="D597" s="54" t="s">
        <v>138</v>
      </c>
      <c r="E597" s="54" t="s">
        <v>1889</v>
      </c>
      <c r="F597" s="54" t="s">
        <v>36</v>
      </c>
      <c r="G597" s="54">
        <v>35</v>
      </c>
      <c r="H597" s="56">
        <v>13.74</v>
      </c>
      <c r="I597" s="57">
        <v>5.6800000000000003E-2</v>
      </c>
      <c r="J597" s="58"/>
      <c r="K597" s="59">
        <v>228</v>
      </c>
      <c r="L597" s="59">
        <f t="shared" si="41"/>
        <v>0</v>
      </c>
      <c r="M597" s="56">
        <f t="shared" si="42"/>
        <v>0</v>
      </c>
      <c r="N597" s="55">
        <f t="shared" si="43"/>
        <v>228</v>
      </c>
      <c r="O597" s="62">
        <f t="shared" si="44"/>
        <v>0</v>
      </c>
      <c r="P597"/>
      <c r="Q597"/>
      <c r="R597" s="194"/>
    </row>
    <row r="598" spans="3:18" s="52" customFormat="1" x14ac:dyDescent="0.25">
      <c r="C598" s="61" t="s">
        <v>660</v>
      </c>
      <c r="D598" s="54" t="s">
        <v>138</v>
      </c>
      <c r="E598" s="54" t="s">
        <v>1890</v>
      </c>
      <c r="F598" s="54" t="s">
        <v>36</v>
      </c>
      <c r="G598" s="54">
        <v>24</v>
      </c>
      <c r="H598" s="56">
        <v>15.26</v>
      </c>
      <c r="I598" s="57">
        <v>5.6800000000000003E-2</v>
      </c>
      <c r="J598" s="58"/>
      <c r="K598" s="59">
        <v>348</v>
      </c>
      <c r="L598" s="59">
        <f t="shared" si="41"/>
        <v>0</v>
      </c>
      <c r="M598" s="56">
        <f t="shared" si="42"/>
        <v>0</v>
      </c>
      <c r="N598" s="55">
        <f t="shared" si="43"/>
        <v>348</v>
      </c>
      <c r="O598" s="62">
        <f t="shared" si="44"/>
        <v>0</v>
      </c>
      <c r="P598"/>
      <c r="Q598"/>
      <c r="R598" s="194"/>
    </row>
    <row r="599" spans="3:18" s="52" customFormat="1" x14ac:dyDescent="0.25">
      <c r="C599" s="61" t="s">
        <v>661</v>
      </c>
      <c r="D599" s="54" t="s">
        <v>138</v>
      </c>
      <c r="E599" s="54" t="s">
        <v>1892</v>
      </c>
      <c r="F599" s="54" t="s">
        <v>36</v>
      </c>
      <c r="G599" s="54">
        <v>12</v>
      </c>
      <c r="H599" s="56">
        <v>13.09</v>
      </c>
      <c r="I599" s="57">
        <v>5.6800000000000003E-2</v>
      </c>
      <c r="J599" s="58"/>
      <c r="K599" s="59">
        <v>557</v>
      </c>
      <c r="L599" s="59">
        <f t="shared" si="41"/>
        <v>0</v>
      </c>
      <c r="M599" s="56">
        <f t="shared" si="42"/>
        <v>0</v>
      </c>
      <c r="N599" s="55">
        <f t="shared" si="43"/>
        <v>557</v>
      </c>
      <c r="O599" s="62">
        <f t="shared" si="44"/>
        <v>0</v>
      </c>
      <c r="P599"/>
      <c r="Q599"/>
      <c r="R599" s="194"/>
    </row>
    <row r="600" spans="3:18" s="52" customFormat="1" x14ac:dyDescent="0.25">
      <c r="C600" s="61" t="s">
        <v>662</v>
      </c>
      <c r="D600" s="54" t="s">
        <v>138</v>
      </c>
      <c r="E600" s="54" t="s">
        <v>213</v>
      </c>
      <c r="F600" s="54" t="s">
        <v>36</v>
      </c>
      <c r="G600" s="54">
        <v>6</v>
      </c>
      <c r="H600" s="56">
        <v>9.39</v>
      </c>
      <c r="I600" s="57">
        <v>4.2000000000000003E-2</v>
      </c>
      <c r="J600" s="58"/>
      <c r="K600" s="59">
        <v>950</v>
      </c>
      <c r="L600" s="59">
        <f t="shared" si="41"/>
        <v>0</v>
      </c>
      <c r="M600" s="56">
        <f t="shared" si="42"/>
        <v>0</v>
      </c>
      <c r="N600" s="55">
        <f t="shared" si="43"/>
        <v>950</v>
      </c>
      <c r="O600" s="62">
        <f t="shared" si="44"/>
        <v>0</v>
      </c>
      <c r="P600"/>
      <c r="Q600"/>
      <c r="R600" s="194"/>
    </row>
    <row r="601" spans="3:18" s="52" customFormat="1" x14ac:dyDescent="0.25">
      <c r="C601" s="61" t="s">
        <v>663</v>
      </c>
      <c r="D601" s="54" t="s">
        <v>138</v>
      </c>
      <c r="E601" s="54" t="s">
        <v>216</v>
      </c>
      <c r="F601" s="54" t="s">
        <v>36</v>
      </c>
      <c r="G601" s="54">
        <v>6</v>
      </c>
      <c r="H601" s="56">
        <v>14.27</v>
      </c>
      <c r="I601" s="57">
        <v>5.6800000000000003E-2</v>
      </c>
      <c r="J601" s="58"/>
      <c r="K601" s="59">
        <v>1160</v>
      </c>
      <c r="L601" s="59">
        <f t="shared" si="41"/>
        <v>0</v>
      </c>
      <c r="M601" s="56">
        <f t="shared" si="42"/>
        <v>0</v>
      </c>
      <c r="N601" s="55">
        <f t="shared" si="43"/>
        <v>1160</v>
      </c>
      <c r="O601" s="62">
        <f t="shared" si="44"/>
        <v>0</v>
      </c>
      <c r="P601"/>
      <c r="Q601"/>
      <c r="R601" s="194"/>
    </row>
    <row r="602" spans="3:18" s="52" customFormat="1" x14ac:dyDescent="0.25">
      <c r="C602" s="61" t="s">
        <v>664</v>
      </c>
      <c r="D602" s="54" t="s">
        <v>138</v>
      </c>
      <c r="E602" s="54" t="s">
        <v>1894</v>
      </c>
      <c r="F602" s="54" t="s">
        <v>36</v>
      </c>
      <c r="G602" s="54">
        <v>2</v>
      </c>
      <c r="H602" s="56">
        <v>6.29</v>
      </c>
      <c r="I602" s="57">
        <v>3.1199999999999999E-2</v>
      </c>
      <c r="J602" s="58"/>
      <c r="K602" s="59">
        <v>1622</v>
      </c>
      <c r="L602" s="59">
        <f t="shared" si="41"/>
        <v>0</v>
      </c>
      <c r="M602" s="56">
        <f t="shared" si="42"/>
        <v>0</v>
      </c>
      <c r="N602" s="55">
        <f t="shared" si="43"/>
        <v>1622</v>
      </c>
      <c r="O602" s="62">
        <f t="shared" si="44"/>
        <v>0</v>
      </c>
      <c r="P602"/>
      <c r="Q602"/>
      <c r="R602" s="194"/>
    </row>
    <row r="603" spans="3:18" s="52" customFormat="1" x14ac:dyDescent="0.25">
      <c r="C603" s="61" t="s">
        <v>665</v>
      </c>
      <c r="D603" s="54" t="s">
        <v>138</v>
      </c>
      <c r="E603" s="54" t="s">
        <v>1891</v>
      </c>
      <c r="F603" s="54" t="s">
        <v>13</v>
      </c>
      <c r="G603" s="54">
        <v>1</v>
      </c>
      <c r="H603" s="56">
        <v>5.25</v>
      </c>
      <c r="I603" s="57">
        <v>2.758176E-2</v>
      </c>
      <c r="J603" s="58"/>
      <c r="K603" s="59">
        <v>3708</v>
      </c>
      <c r="L603" s="59">
        <f t="shared" si="41"/>
        <v>0</v>
      </c>
      <c r="M603" s="56">
        <f t="shared" si="42"/>
        <v>0</v>
      </c>
      <c r="N603" s="55">
        <f t="shared" si="43"/>
        <v>3708</v>
      </c>
      <c r="O603" s="62">
        <f t="shared" si="44"/>
        <v>0</v>
      </c>
      <c r="P603"/>
      <c r="Q603"/>
      <c r="R603" s="194"/>
    </row>
    <row r="604" spans="3:18" s="52" customFormat="1" x14ac:dyDescent="0.25">
      <c r="C604" s="61" t="s">
        <v>666</v>
      </c>
      <c r="D604" s="54" t="s">
        <v>138</v>
      </c>
      <c r="E604" s="54" t="s">
        <v>182</v>
      </c>
      <c r="F604" s="54" t="s">
        <v>13</v>
      </c>
      <c r="G604" s="54">
        <v>1</v>
      </c>
      <c r="H604" s="56">
        <v>6.73</v>
      </c>
      <c r="I604" s="57">
        <v>3.775415E-2</v>
      </c>
      <c r="J604" s="58"/>
      <c r="K604" s="59">
        <v>4287</v>
      </c>
      <c r="L604" s="59">
        <f t="shared" si="41"/>
        <v>0</v>
      </c>
      <c r="M604" s="56">
        <f t="shared" si="42"/>
        <v>0</v>
      </c>
      <c r="N604" s="55">
        <f t="shared" si="43"/>
        <v>4287</v>
      </c>
      <c r="O604" s="62">
        <f t="shared" si="44"/>
        <v>0</v>
      </c>
      <c r="P604"/>
      <c r="Q604"/>
      <c r="R604" s="194"/>
    </row>
    <row r="605" spans="3:18" s="52" customFormat="1" x14ac:dyDescent="0.25">
      <c r="C605" s="61" t="s">
        <v>667</v>
      </c>
      <c r="D605" s="54" t="s">
        <v>138</v>
      </c>
      <c r="E605" s="54" t="s">
        <v>1895</v>
      </c>
      <c r="F605" s="54" t="s">
        <v>13</v>
      </c>
      <c r="G605" s="54">
        <v>1</v>
      </c>
      <c r="H605" s="56">
        <v>7.97</v>
      </c>
      <c r="I605" s="57">
        <v>4.9174146000000002E-2</v>
      </c>
      <c r="J605" s="58"/>
      <c r="K605" s="59">
        <v>7183</v>
      </c>
      <c r="L605" s="59">
        <f t="shared" si="41"/>
        <v>0</v>
      </c>
      <c r="M605" s="56">
        <f t="shared" si="42"/>
        <v>0</v>
      </c>
      <c r="N605" s="55">
        <f t="shared" si="43"/>
        <v>7183</v>
      </c>
      <c r="O605" s="62">
        <f t="shared" si="44"/>
        <v>0</v>
      </c>
      <c r="P605"/>
      <c r="Q605"/>
      <c r="R605" s="194"/>
    </row>
    <row r="606" spans="3:18" s="52" customFormat="1" x14ac:dyDescent="0.25">
      <c r="C606" s="61" t="s">
        <v>668</v>
      </c>
      <c r="D606" s="54" t="s">
        <v>138</v>
      </c>
      <c r="E606" s="54" t="s">
        <v>239</v>
      </c>
      <c r="F606" s="54" t="s">
        <v>13</v>
      </c>
      <c r="G606" s="54">
        <v>1</v>
      </c>
      <c r="H606" s="56">
        <v>11.39</v>
      </c>
      <c r="I606" s="57">
        <v>6.8280960000000002E-2</v>
      </c>
      <c r="J606" s="58"/>
      <c r="K606" s="59">
        <v>8743</v>
      </c>
      <c r="L606" s="59">
        <f t="shared" si="41"/>
        <v>0</v>
      </c>
      <c r="M606" s="56">
        <f t="shared" si="42"/>
        <v>0</v>
      </c>
      <c r="N606" s="55">
        <f t="shared" si="43"/>
        <v>8743</v>
      </c>
      <c r="O606" s="62">
        <f t="shared" si="44"/>
        <v>0</v>
      </c>
      <c r="P606"/>
      <c r="Q606"/>
      <c r="R606" s="194"/>
    </row>
    <row r="607" spans="3:18" s="52" customFormat="1" x14ac:dyDescent="0.25">
      <c r="C607" s="61" t="s">
        <v>669</v>
      </c>
      <c r="D607" s="54" t="s">
        <v>138</v>
      </c>
      <c r="E607" s="54" t="s">
        <v>1896</v>
      </c>
      <c r="F607" s="54" t="s">
        <v>13</v>
      </c>
      <c r="G607" s="54">
        <v>1</v>
      </c>
      <c r="H607" s="56">
        <v>15.53</v>
      </c>
      <c r="I607" s="57">
        <v>9.4836124999999993E-2</v>
      </c>
      <c r="J607" s="58"/>
      <c r="K607" s="59">
        <v>12022</v>
      </c>
      <c r="L607" s="59">
        <f t="shared" si="41"/>
        <v>0</v>
      </c>
      <c r="M607" s="56">
        <f t="shared" si="42"/>
        <v>0</v>
      </c>
      <c r="N607" s="55">
        <f t="shared" si="43"/>
        <v>12022</v>
      </c>
      <c r="O607" s="62">
        <f t="shared" si="44"/>
        <v>0</v>
      </c>
      <c r="P607"/>
      <c r="Q607"/>
      <c r="R607" s="194"/>
    </row>
    <row r="608" spans="3:18" s="52" customFormat="1" x14ac:dyDescent="0.25">
      <c r="C608" s="61" t="s">
        <v>670</v>
      </c>
      <c r="D608" s="54" t="s">
        <v>138</v>
      </c>
      <c r="E608" s="54" t="s">
        <v>229</v>
      </c>
      <c r="F608" s="54" t="s">
        <v>227</v>
      </c>
      <c r="G608" s="54">
        <v>1</v>
      </c>
      <c r="H608" s="56">
        <v>25.06</v>
      </c>
      <c r="I608" s="57">
        <v>0.180513124</v>
      </c>
      <c r="J608" s="58"/>
      <c r="K608" s="59">
        <v>19672</v>
      </c>
      <c r="L608" s="59">
        <f t="shared" si="41"/>
        <v>0</v>
      </c>
      <c r="M608" s="56">
        <f t="shared" si="42"/>
        <v>0</v>
      </c>
      <c r="N608" s="55">
        <f t="shared" si="43"/>
        <v>19672</v>
      </c>
      <c r="O608" s="62">
        <f t="shared" si="44"/>
        <v>0</v>
      </c>
      <c r="P608"/>
      <c r="Q608"/>
      <c r="R608" s="194"/>
    </row>
    <row r="609" spans="1:18" s="52" customFormat="1" x14ac:dyDescent="0.25">
      <c r="A609" s="63" t="s">
        <v>672</v>
      </c>
      <c r="B609" s="63"/>
      <c r="C609" s="64"/>
      <c r="D609" s="65"/>
      <c r="E609" s="65"/>
      <c r="F609" s="65"/>
      <c r="G609" s="65"/>
      <c r="H609" s="66"/>
      <c r="I609" s="67"/>
      <c r="J609" s="68"/>
      <c r="K609" s="69"/>
      <c r="L609" s="69"/>
      <c r="M609" s="66"/>
      <c r="N609" s="82"/>
      <c r="O609" s="70"/>
      <c r="P609"/>
      <c r="Q609"/>
      <c r="R609" s="194"/>
    </row>
    <row r="610" spans="1:18" s="52" customFormat="1" x14ac:dyDescent="0.25">
      <c r="C610" s="61" t="s">
        <v>671</v>
      </c>
      <c r="D610" s="54" t="s">
        <v>672</v>
      </c>
      <c r="E610" s="54" t="s">
        <v>1898</v>
      </c>
      <c r="F610" s="54" t="s">
        <v>36</v>
      </c>
      <c r="G610" s="54">
        <v>100</v>
      </c>
      <c r="H610" s="56">
        <v>11.06</v>
      </c>
      <c r="I610" s="57">
        <v>4.2000000000000003E-2</v>
      </c>
      <c r="J610" s="58"/>
      <c r="K610" s="59">
        <v>88</v>
      </c>
      <c r="L610" s="59">
        <f t="shared" si="41"/>
        <v>0</v>
      </c>
      <c r="M610" s="56">
        <f t="shared" si="42"/>
        <v>0</v>
      </c>
      <c r="N610" s="55">
        <f t="shared" si="43"/>
        <v>88</v>
      </c>
      <c r="O610" s="62">
        <f t="shared" si="44"/>
        <v>0</v>
      </c>
      <c r="P610"/>
      <c r="Q610"/>
      <c r="R610" s="194"/>
    </row>
    <row r="611" spans="1:18" s="52" customFormat="1" x14ac:dyDescent="0.25">
      <c r="C611" s="61" t="s">
        <v>673</v>
      </c>
      <c r="D611" s="54" t="s">
        <v>672</v>
      </c>
      <c r="E611" s="54" t="s">
        <v>1904</v>
      </c>
      <c r="F611" s="54" t="s">
        <v>36</v>
      </c>
      <c r="G611" s="54">
        <v>50</v>
      </c>
      <c r="H611" s="56">
        <v>11.49</v>
      </c>
      <c r="I611" s="57">
        <v>4.2000000000000003E-2</v>
      </c>
      <c r="J611" s="58"/>
      <c r="K611" s="59">
        <v>145</v>
      </c>
      <c r="L611" s="59">
        <f t="shared" si="41"/>
        <v>0</v>
      </c>
      <c r="M611" s="56">
        <f t="shared" si="42"/>
        <v>0</v>
      </c>
      <c r="N611" s="55">
        <f t="shared" si="43"/>
        <v>145</v>
      </c>
      <c r="O611" s="62">
        <f t="shared" si="44"/>
        <v>0</v>
      </c>
      <c r="P611"/>
      <c r="Q611"/>
      <c r="R611" s="194"/>
    </row>
    <row r="612" spans="1:18" s="52" customFormat="1" ht="66.599999999999994" customHeight="1" x14ac:dyDescent="0.25">
      <c r="C612" s="61"/>
      <c r="D612" s="54"/>
      <c r="E612" s="54"/>
      <c r="F612" s="54"/>
      <c r="G612" s="54"/>
      <c r="H612" s="56"/>
      <c r="I612" s="57"/>
      <c r="J612" s="58"/>
      <c r="K612" s="59"/>
      <c r="L612" s="59"/>
      <c r="M612" s="56"/>
      <c r="N612" s="55"/>
      <c r="O612" s="62"/>
      <c r="P612"/>
      <c r="Q612"/>
      <c r="R612" s="194"/>
    </row>
    <row r="613" spans="1:18" s="52" customFormat="1" x14ac:dyDescent="0.25">
      <c r="A613" s="63" t="s">
        <v>675</v>
      </c>
      <c r="B613" s="63"/>
      <c r="C613" s="64"/>
      <c r="D613" s="65"/>
      <c r="E613" s="65"/>
      <c r="F613" s="65"/>
      <c r="G613" s="65"/>
      <c r="H613" s="66"/>
      <c r="I613" s="67"/>
      <c r="J613" s="68"/>
      <c r="K613" s="69"/>
      <c r="L613" s="69"/>
      <c r="M613" s="66"/>
      <c r="N613" s="82"/>
      <c r="O613" s="70"/>
      <c r="P613"/>
      <c r="Q613"/>
      <c r="R613" s="194"/>
    </row>
    <row r="614" spans="1:18" s="52" customFormat="1" x14ac:dyDescent="0.25">
      <c r="C614" s="61" t="s">
        <v>674</v>
      </c>
      <c r="D614" s="54" t="s">
        <v>675</v>
      </c>
      <c r="E614" s="54" t="s">
        <v>2553</v>
      </c>
      <c r="F614" s="54" t="s">
        <v>13</v>
      </c>
      <c r="G614" s="54">
        <v>200</v>
      </c>
      <c r="H614" s="56">
        <v>2.69</v>
      </c>
      <c r="I614" s="57">
        <v>7.1999999999999998E-3</v>
      </c>
      <c r="J614" s="58"/>
      <c r="K614" s="59">
        <v>52</v>
      </c>
      <c r="L614" s="59">
        <f t="shared" si="41"/>
        <v>0</v>
      </c>
      <c r="M614" s="56">
        <f t="shared" si="42"/>
        <v>0</v>
      </c>
      <c r="N614" s="55">
        <f t="shared" si="43"/>
        <v>52</v>
      </c>
      <c r="O614" s="62">
        <f t="shared" si="44"/>
        <v>0</v>
      </c>
      <c r="P614"/>
      <c r="Q614"/>
      <c r="R614" s="194"/>
    </row>
    <row r="615" spans="1:18" s="52" customFormat="1" x14ac:dyDescent="0.25">
      <c r="C615" s="61" t="s">
        <v>676</v>
      </c>
      <c r="D615" s="54" t="s">
        <v>675</v>
      </c>
      <c r="E615" s="54" t="s">
        <v>2151</v>
      </c>
      <c r="F615" s="54" t="s">
        <v>13</v>
      </c>
      <c r="G615" s="54">
        <v>200</v>
      </c>
      <c r="H615" s="56">
        <v>4.1399999999999997</v>
      </c>
      <c r="I615" s="57">
        <v>1.32E-2</v>
      </c>
      <c r="J615" s="58"/>
      <c r="K615" s="59">
        <v>52</v>
      </c>
      <c r="L615" s="59">
        <f t="shared" si="41"/>
        <v>0</v>
      </c>
      <c r="M615" s="56">
        <f t="shared" si="42"/>
        <v>0</v>
      </c>
      <c r="N615" s="55">
        <f t="shared" si="43"/>
        <v>52</v>
      </c>
      <c r="O615" s="62">
        <f t="shared" si="44"/>
        <v>0</v>
      </c>
      <c r="P615"/>
      <c r="Q615"/>
      <c r="R615" s="194"/>
    </row>
    <row r="616" spans="1:18" s="52" customFormat="1" x14ac:dyDescent="0.25">
      <c r="C616" s="61" t="s">
        <v>677</v>
      </c>
      <c r="D616" s="54" t="s">
        <v>675</v>
      </c>
      <c r="E616" s="54" t="s">
        <v>2236</v>
      </c>
      <c r="F616" s="54" t="s">
        <v>13</v>
      </c>
      <c r="G616" s="54">
        <v>300</v>
      </c>
      <c r="H616" s="56">
        <v>10.26</v>
      </c>
      <c r="I616" s="57">
        <v>3.1199999999999999E-2</v>
      </c>
      <c r="J616" s="58"/>
      <c r="K616" s="59">
        <v>62</v>
      </c>
      <c r="L616" s="59">
        <f t="shared" si="41"/>
        <v>0</v>
      </c>
      <c r="M616" s="56">
        <f t="shared" si="42"/>
        <v>0</v>
      </c>
      <c r="N616" s="55">
        <f t="shared" si="43"/>
        <v>62</v>
      </c>
      <c r="O616" s="62">
        <f t="shared" si="44"/>
        <v>0</v>
      </c>
      <c r="P616"/>
      <c r="Q616"/>
      <c r="R616" s="194"/>
    </row>
    <row r="617" spans="1:18" s="52" customFormat="1" x14ac:dyDescent="0.25">
      <c r="C617" s="61" t="s">
        <v>678</v>
      </c>
      <c r="D617" s="54" t="s">
        <v>675</v>
      </c>
      <c r="E617" s="54" t="s">
        <v>2244</v>
      </c>
      <c r="F617" s="54" t="s">
        <v>13</v>
      </c>
      <c r="G617" s="54">
        <v>100</v>
      </c>
      <c r="H617" s="56">
        <v>6.4</v>
      </c>
      <c r="I617" s="57">
        <v>3.1199999999999999E-2</v>
      </c>
      <c r="J617" s="58"/>
      <c r="K617" s="59">
        <v>79</v>
      </c>
      <c r="L617" s="59">
        <f t="shared" si="41"/>
        <v>0</v>
      </c>
      <c r="M617" s="56">
        <f t="shared" si="42"/>
        <v>0</v>
      </c>
      <c r="N617" s="55">
        <f t="shared" si="43"/>
        <v>79</v>
      </c>
      <c r="O617" s="62">
        <f t="shared" si="44"/>
        <v>0</v>
      </c>
      <c r="P617"/>
      <c r="Q617"/>
      <c r="R617" s="194"/>
    </row>
    <row r="618" spans="1:18" s="52" customFormat="1" x14ac:dyDescent="0.25">
      <c r="C618" s="61" t="s">
        <v>679</v>
      </c>
      <c r="D618" s="54" t="s">
        <v>675</v>
      </c>
      <c r="E618" s="54" t="s">
        <v>2159</v>
      </c>
      <c r="F618" s="54" t="s">
        <v>13</v>
      </c>
      <c r="G618" s="54">
        <v>100</v>
      </c>
      <c r="H618" s="56">
        <v>10.18</v>
      </c>
      <c r="I618" s="57">
        <v>3.1199999999999999E-2</v>
      </c>
      <c r="J618" s="58"/>
      <c r="K618" s="59">
        <v>108</v>
      </c>
      <c r="L618" s="59">
        <f t="shared" si="41"/>
        <v>0</v>
      </c>
      <c r="M618" s="56">
        <f t="shared" si="42"/>
        <v>0</v>
      </c>
      <c r="N618" s="55">
        <f t="shared" si="43"/>
        <v>108</v>
      </c>
      <c r="O618" s="62">
        <f t="shared" si="44"/>
        <v>0</v>
      </c>
      <c r="P618"/>
      <c r="Q618"/>
      <c r="R618" s="194"/>
    </row>
    <row r="619" spans="1:18" s="52" customFormat="1" x14ac:dyDescent="0.25">
      <c r="C619" s="61" t="s">
        <v>680</v>
      </c>
      <c r="D619" s="54" t="s">
        <v>675</v>
      </c>
      <c r="E619" s="54" t="s">
        <v>2054</v>
      </c>
      <c r="F619" s="54" t="s">
        <v>13</v>
      </c>
      <c r="G619" s="54">
        <v>100</v>
      </c>
      <c r="H619" s="56">
        <v>18.32</v>
      </c>
      <c r="I619" s="57">
        <v>5.6800000000000003E-2</v>
      </c>
      <c r="J619" s="58"/>
      <c r="K619" s="59">
        <v>142</v>
      </c>
      <c r="L619" s="59">
        <f t="shared" si="41"/>
        <v>0</v>
      </c>
      <c r="M619" s="56">
        <f t="shared" si="42"/>
        <v>0</v>
      </c>
      <c r="N619" s="55">
        <f t="shared" si="43"/>
        <v>142</v>
      </c>
      <c r="O619" s="62">
        <f t="shared" si="44"/>
        <v>0</v>
      </c>
      <c r="P619"/>
      <c r="Q619"/>
      <c r="R619" s="194"/>
    </row>
    <row r="620" spans="1:18" s="52" customFormat="1" x14ac:dyDescent="0.25">
      <c r="C620" s="61" t="s">
        <v>681</v>
      </c>
      <c r="D620" s="54" t="s">
        <v>675</v>
      </c>
      <c r="E620" s="54" t="s">
        <v>2161</v>
      </c>
      <c r="F620" s="54" t="s">
        <v>13</v>
      </c>
      <c r="G620" s="54">
        <v>50</v>
      </c>
      <c r="H620" s="56">
        <v>16.18</v>
      </c>
      <c r="I620" s="57">
        <v>5.6800000000000003E-2</v>
      </c>
      <c r="J620" s="58"/>
      <c r="K620" s="59">
        <v>227</v>
      </c>
      <c r="L620" s="59">
        <f t="shared" si="41"/>
        <v>0</v>
      </c>
      <c r="M620" s="56">
        <f t="shared" si="42"/>
        <v>0</v>
      </c>
      <c r="N620" s="55">
        <f t="shared" si="43"/>
        <v>227</v>
      </c>
      <c r="O620" s="62">
        <f t="shared" si="44"/>
        <v>0</v>
      </c>
      <c r="P620"/>
      <c r="Q620"/>
      <c r="R620" s="194"/>
    </row>
    <row r="621" spans="1:18" s="52" customFormat="1" x14ac:dyDescent="0.25">
      <c r="A621" s="63" t="s">
        <v>683</v>
      </c>
      <c r="B621" s="63"/>
      <c r="C621" s="64"/>
      <c r="D621" s="65"/>
      <c r="E621" s="65"/>
      <c r="F621" s="65"/>
      <c r="G621" s="65"/>
      <c r="H621" s="66"/>
      <c r="I621" s="67"/>
      <c r="J621" s="68"/>
      <c r="K621" s="69"/>
      <c r="L621" s="69"/>
      <c r="M621" s="66"/>
      <c r="N621" s="82"/>
      <c r="O621" s="70"/>
      <c r="P621"/>
      <c r="Q621"/>
      <c r="R621" s="194"/>
    </row>
    <row r="622" spans="1:18" s="52" customFormat="1" x14ac:dyDescent="0.25">
      <c r="C622" s="61" t="s">
        <v>682</v>
      </c>
      <c r="D622" s="54" t="s">
        <v>683</v>
      </c>
      <c r="E622" s="54" t="s">
        <v>2554</v>
      </c>
      <c r="F622" s="54" t="s">
        <v>36</v>
      </c>
      <c r="G622" s="54">
        <v>50</v>
      </c>
      <c r="H622" s="56">
        <v>0.97</v>
      </c>
      <c r="I622" s="57">
        <v>7.1999999999999998E-3</v>
      </c>
      <c r="J622" s="58"/>
      <c r="K622" s="59">
        <v>92</v>
      </c>
      <c r="L622" s="59">
        <f t="shared" si="41"/>
        <v>0</v>
      </c>
      <c r="M622" s="56">
        <f t="shared" si="42"/>
        <v>0</v>
      </c>
      <c r="N622" s="55">
        <f t="shared" si="43"/>
        <v>92</v>
      </c>
      <c r="O622" s="62">
        <f t="shared" si="44"/>
        <v>0</v>
      </c>
      <c r="P622"/>
      <c r="Q622"/>
      <c r="R622" s="194"/>
    </row>
    <row r="623" spans="1:18" s="52" customFormat="1" x14ac:dyDescent="0.25">
      <c r="C623" s="61" t="s">
        <v>684</v>
      </c>
      <c r="D623" s="54" t="s">
        <v>683</v>
      </c>
      <c r="E623" s="54" t="s">
        <v>2555</v>
      </c>
      <c r="F623" s="54" t="s">
        <v>36</v>
      </c>
      <c r="G623" s="54">
        <v>50</v>
      </c>
      <c r="H623" s="56">
        <v>1.41</v>
      </c>
      <c r="I623" s="57">
        <v>7.1999999999999998E-3</v>
      </c>
      <c r="J623" s="58"/>
      <c r="K623" s="59">
        <v>92</v>
      </c>
      <c r="L623" s="59">
        <f t="shared" si="41"/>
        <v>0</v>
      </c>
      <c r="M623" s="56">
        <f t="shared" si="42"/>
        <v>0</v>
      </c>
      <c r="N623" s="55">
        <f t="shared" si="43"/>
        <v>92</v>
      </c>
      <c r="O623" s="62">
        <f t="shared" si="44"/>
        <v>0</v>
      </c>
      <c r="P623"/>
      <c r="Q623"/>
      <c r="R623" s="194"/>
    </row>
    <row r="624" spans="1:18" s="52" customFormat="1" x14ac:dyDescent="0.25">
      <c r="C624" s="61" t="s">
        <v>685</v>
      </c>
      <c r="D624" s="54" t="s">
        <v>683</v>
      </c>
      <c r="E624" s="54" t="s">
        <v>2556</v>
      </c>
      <c r="F624" s="54" t="s">
        <v>36</v>
      </c>
      <c r="G624" s="54">
        <v>50</v>
      </c>
      <c r="H624" s="56">
        <v>2.15</v>
      </c>
      <c r="I624" s="57">
        <v>7.1999999999999998E-3</v>
      </c>
      <c r="J624" s="58"/>
      <c r="K624" s="59">
        <v>101</v>
      </c>
      <c r="L624" s="59">
        <f t="shared" si="41"/>
        <v>0</v>
      </c>
      <c r="M624" s="56">
        <f t="shared" si="42"/>
        <v>0</v>
      </c>
      <c r="N624" s="55">
        <f t="shared" si="43"/>
        <v>101</v>
      </c>
      <c r="O624" s="62">
        <f t="shared" si="44"/>
        <v>0</v>
      </c>
      <c r="P624"/>
      <c r="Q624"/>
      <c r="R624" s="194"/>
    </row>
    <row r="625" spans="1:18" s="52" customFormat="1" x14ac:dyDescent="0.25">
      <c r="C625" s="61" t="s">
        <v>686</v>
      </c>
      <c r="D625" s="54" t="s">
        <v>683</v>
      </c>
      <c r="E625" s="54" t="s">
        <v>2557</v>
      </c>
      <c r="F625" s="54" t="s">
        <v>36</v>
      </c>
      <c r="G625" s="54">
        <v>50</v>
      </c>
      <c r="H625" s="56">
        <v>3.63</v>
      </c>
      <c r="I625" s="57">
        <v>1.32E-2</v>
      </c>
      <c r="J625" s="58"/>
      <c r="K625" s="59">
        <v>119</v>
      </c>
      <c r="L625" s="59">
        <f t="shared" si="41"/>
        <v>0</v>
      </c>
      <c r="M625" s="56">
        <f t="shared" si="42"/>
        <v>0</v>
      </c>
      <c r="N625" s="55">
        <f t="shared" si="43"/>
        <v>119</v>
      </c>
      <c r="O625" s="62">
        <f t="shared" si="44"/>
        <v>0</v>
      </c>
      <c r="P625"/>
      <c r="Q625"/>
      <c r="R625" s="194"/>
    </row>
    <row r="626" spans="1:18" s="52" customFormat="1" x14ac:dyDescent="0.25">
      <c r="C626" s="61" t="s">
        <v>687</v>
      </c>
      <c r="D626" s="54" t="s">
        <v>683</v>
      </c>
      <c r="E626" s="54" t="s">
        <v>2558</v>
      </c>
      <c r="F626" s="54" t="s">
        <v>36</v>
      </c>
      <c r="G626" s="54">
        <v>50</v>
      </c>
      <c r="H626" s="56">
        <v>6</v>
      </c>
      <c r="I626" s="57">
        <v>3.1199999999999999E-2</v>
      </c>
      <c r="J626" s="58"/>
      <c r="K626" s="59">
        <v>161</v>
      </c>
      <c r="L626" s="59">
        <f t="shared" si="41"/>
        <v>0</v>
      </c>
      <c r="M626" s="56">
        <f t="shared" si="42"/>
        <v>0</v>
      </c>
      <c r="N626" s="55">
        <f t="shared" si="43"/>
        <v>161</v>
      </c>
      <c r="O626" s="62">
        <f t="shared" si="44"/>
        <v>0</v>
      </c>
      <c r="P626"/>
      <c r="Q626"/>
      <c r="R626" s="194"/>
    </row>
    <row r="627" spans="1:18" s="52" customFormat="1" x14ac:dyDescent="0.25">
      <c r="C627" s="61" t="s">
        <v>688</v>
      </c>
      <c r="D627" s="54" t="s">
        <v>683</v>
      </c>
      <c r="E627" s="54" t="s">
        <v>2559</v>
      </c>
      <c r="F627" s="54" t="s">
        <v>36</v>
      </c>
      <c r="G627" s="54">
        <v>50</v>
      </c>
      <c r="H627" s="56">
        <v>10.220000000000001</v>
      </c>
      <c r="I627" s="57">
        <v>3.1199999999999999E-2</v>
      </c>
      <c r="J627" s="58"/>
      <c r="K627" s="59">
        <v>210</v>
      </c>
      <c r="L627" s="59">
        <f t="shared" si="41"/>
        <v>0</v>
      </c>
      <c r="M627" s="56">
        <f t="shared" si="42"/>
        <v>0</v>
      </c>
      <c r="N627" s="55">
        <f t="shared" si="43"/>
        <v>210</v>
      </c>
      <c r="O627" s="62">
        <f t="shared" si="44"/>
        <v>0</v>
      </c>
      <c r="P627"/>
      <c r="Q627"/>
      <c r="R627" s="194"/>
    </row>
    <row r="628" spans="1:18" s="52" customFormat="1" x14ac:dyDescent="0.25">
      <c r="C628" s="61" t="s">
        <v>689</v>
      </c>
      <c r="D628" s="54" t="s">
        <v>683</v>
      </c>
      <c r="E628" s="54" t="s">
        <v>2560</v>
      </c>
      <c r="F628" s="54" t="s">
        <v>36</v>
      </c>
      <c r="G628" s="54">
        <v>25</v>
      </c>
      <c r="H628" s="56">
        <v>8.94</v>
      </c>
      <c r="I628" s="57">
        <v>3.1199999999999999E-2</v>
      </c>
      <c r="J628" s="58"/>
      <c r="K628" s="59">
        <v>303</v>
      </c>
      <c r="L628" s="59">
        <f t="shared" si="41"/>
        <v>0</v>
      </c>
      <c r="M628" s="56">
        <f t="shared" si="42"/>
        <v>0</v>
      </c>
      <c r="N628" s="55">
        <f t="shared" si="43"/>
        <v>303</v>
      </c>
      <c r="O628" s="62">
        <f t="shared" si="44"/>
        <v>0</v>
      </c>
      <c r="P628"/>
      <c r="Q628"/>
      <c r="R628" s="194"/>
    </row>
    <row r="629" spans="1:18" s="52" customFormat="1" x14ac:dyDescent="0.25">
      <c r="C629" s="61" t="s">
        <v>690</v>
      </c>
      <c r="D629" s="54" t="s">
        <v>683</v>
      </c>
      <c r="E629" s="54" t="s">
        <v>2561</v>
      </c>
      <c r="F629" s="54" t="s">
        <v>13</v>
      </c>
      <c r="G629" s="54">
        <v>30</v>
      </c>
      <c r="H629" s="56">
        <v>16.04</v>
      </c>
      <c r="I629" s="57">
        <v>5.6800000000000003E-2</v>
      </c>
      <c r="J629" s="58"/>
      <c r="K629" s="59">
        <v>534</v>
      </c>
      <c r="L629" s="59">
        <f t="shared" si="41"/>
        <v>0</v>
      </c>
      <c r="M629" s="56">
        <f t="shared" si="42"/>
        <v>0</v>
      </c>
      <c r="N629" s="55">
        <f t="shared" si="43"/>
        <v>534</v>
      </c>
      <c r="O629" s="62">
        <f t="shared" si="44"/>
        <v>0</v>
      </c>
      <c r="P629"/>
      <c r="Q629"/>
      <c r="R629" s="194"/>
    </row>
    <row r="630" spans="1:18" s="52" customFormat="1" x14ac:dyDescent="0.25">
      <c r="C630" s="61" t="s">
        <v>691</v>
      </c>
      <c r="D630" s="54" t="s">
        <v>683</v>
      </c>
      <c r="E630" s="54" t="s">
        <v>2562</v>
      </c>
      <c r="F630" s="54" t="s">
        <v>13</v>
      </c>
      <c r="G630" s="54">
        <v>17</v>
      </c>
      <c r="H630" s="56">
        <v>14.86</v>
      </c>
      <c r="I630" s="57">
        <v>5.6800000000000003E-2</v>
      </c>
      <c r="J630" s="58"/>
      <c r="K630" s="59">
        <v>813</v>
      </c>
      <c r="L630" s="59">
        <f t="shared" si="41"/>
        <v>0</v>
      </c>
      <c r="M630" s="56">
        <f t="shared" si="42"/>
        <v>0</v>
      </c>
      <c r="N630" s="55">
        <f t="shared" si="43"/>
        <v>813</v>
      </c>
      <c r="O630" s="62">
        <f t="shared" si="44"/>
        <v>0</v>
      </c>
      <c r="P630"/>
      <c r="Q630"/>
      <c r="R630" s="194"/>
    </row>
    <row r="631" spans="1:18" s="52" customFormat="1" x14ac:dyDescent="0.25">
      <c r="C631" s="61" t="s">
        <v>692</v>
      </c>
      <c r="D631" s="54" t="s">
        <v>683</v>
      </c>
      <c r="E631" s="54" t="s">
        <v>2563</v>
      </c>
      <c r="F631" s="54" t="s">
        <v>13</v>
      </c>
      <c r="G631" s="54">
        <v>12</v>
      </c>
      <c r="H631" s="56">
        <v>16.760000000000002</v>
      </c>
      <c r="I631" s="57">
        <v>5.6800000000000003E-2</v>
      </c>
      <c r="J631" s="58"/>
      <c r="K631" s="59">
        <v>1114</v>
      </c>
      <c r="L631" s="59">
        <f t="shared" si="41"/>
        <v>0</v>
      </c>
      <c r="M631" s="56">
        <f t="shared" si="42"/>
        <v>0</v>
      </c>
      <c r="N631" s="55">
        <f t="shared" si="43"/>
        <v>1114</v>
      </c>
      <c r="O631" s="62">
        <f t="shared" si="44"/>
        <v>0</v>
      </c>
      <c r="P631"/>
      <c r="Q631"/>
      <c r="R631" s="194"/>
    </row>
    <row r="632" spans="1:18" s="52" customFormat="1" x14ac:dyDescent="0.25">
      <c r="A632" s="63" t="s">
        <v>694</v>
      </c>
      <c r="B632" s="63"/>
      <c r="C632" s="64"/>
      <c r="D632" s="65"/>
      <c r="E632" s="65"/>
      <c r="F632" s="65"/>
      <c r="G632" s="65"/>
      <c r="H632" s="66"/>
      <c r="I632" s="67"/>
      <c r="J632" s="68"/>
      <c r="K632" s="69"/>
      <c r="L632" s="69"/>
      <c r="M632" s="66"/>
      <c r="N632" s="82"/>
      <c r="O632" s="70"/>
      <c r="P632"/>
      <c r="Q632"/>
      <c r="R632" s="194"/>
    </row>
    <row r="633" spans="1:18" s="52" customFormat="1" x14ac:dyDescent="0.25">
      <c r="C633" s="61" t="s">
        <v>693</v>
      </c>
      <c r="D633" s="54" t="s">
        <v>694</v>
      </c>
      <c r="E633" s="54" t="s">
        <v>1911</v>
      </c>
      <c r="F633" s="54" t="s">
        <v>36</v>
      </c>
      <c r="G633" s="54">
        <v>150</v>
      </c>
      <c r="H633" s="56">
        <v>1.68</v>
      </c>
      <c r="I633" s="57">
        <v>7.1999999999999998E-3</v>
      </c>
      <c r="J633" s="58"/>
      <c r="K633" s="59">
        <v>57</v>
      </c>
      <c r="L633" s="59">
        <f t="shared" si="41"/>
        <v>0</v>
      </c>
      <c r="M633" s="56">
        <f t="shared" si="42"/>
        <v>0</v>
      </c>
      <c r="N633" s="55">
        <f t="shared" si="43"/>
        <v>57</v>
      </c>
      <c r="O633" s="62">
        <f t="shared" si="44"/>
        <v>0</v>
      </c>
      <c r="P633"/>
      <c r="Q633"/>
      <c r="R633" s="194"/>
    </row>
    <row r="634" spans="1:18" s="52" customFormat="1" x14ac:dyDescent="0.25">
      <c r="C634" s="61" t="s">
        <v>695</v>
      </c>
      <c r="D634" s="54" t="s">
        <v>694</v>
      </c>
      <c r="E634" s="54" t="s">
        <v>1912</v>
      </c>
      <c r="F634" s="54" t="s">
        <v>36</v>
      </c>
      <c r="G634" s="54">
        <v>150</v>
      </c>
      <c r="H634" s="56">
        <v>1.93</v>
      </c>
      <c r="I634" s="57">
        <v>7.1999999999999998E-3</v>
      </c>
      <c r="J634" s="58"/>
      <c r="K634" s="59">
        <v>57</v>
      </c>
      <c r="L634" s="59">
        <f t="shared" si="41"/>
        <v>0</v>
      </c>
      <c r="M634" s="56">
        <f t="shared" si="42"/>
        <v>0</v>
      </c>
      <c r="N634" s="55">
        <f t="shared" si="43"/>
        <v>57</v>
      </c>
      <c r="O634" s="62">
        <f t="shared" si="44"/>
        <v>0</v>
      </c>
      <c r="P634"/>
      <c r="Q634"/>
      <c r="R634" s="194"/>
    </row>
    <row r="635" spans="1:18" s="52" customFormat="1" x14ac:dyDescent="0.25">
      <c r="C635" s="61" t="s">
        <v>696</v>
      </c>
      <c r="D635" s="54" t="s">
        <v>694</v>
      </c>
      <c r="E635" s="54" t="s">
        <v>1913</v>
      </c>
      <c r="F635" s="54" t="s">
        <v>36</v>
      </c>
      <c r="G635" s="54">
        <v>150</v>
      </c>
      <c r="H635" s="56">
        <v>3.38</v>
      </c>
      <c r="I635" s="57">
        <v>1.32E-2</v>
      </c>
      <c r="J635" s="58"/>
      <c r="K635" s="59">
        <v>62</v>
      </c>
      <c r="L635" s="59">
        <f t="shared" si="41"/>
        <v>0</v>
      </c>
      <c r="M635" s="56">
        <f t="shared" si="42"/>
        <v>0</v>
      </c>
      <c r="N635" s="55">
        <f t="shared" si="43"/>
        <v>62</v>
      </c>
      <c r="O635" s="62">
        <f t="shared" si="44"/>
        <v>0</v>
      </c>
      <c r="P635"/>
      <c r="Q635"/>
      <c r="R635" s="194"/>
    </row>
    <row r="636" spans="1:18" s="52" customFormat="1" x14ac:dyDescent="0.25">
      <c r="C636" s="61" t="s">
        <v>697</v>
      </c>
      <c r="D636" s="54" t="s">
        <v>694</v>
      </c>
      <c r="E636" s="54" t="s">
        <v>1914</v>
      </c>
      <c r="F636" s="54" t="s">
        <v>36</v>
      </c>
      <c r="G636" s="54">
        <v>100</v>
      </c>
      <c r="H636" s="56">
        <v>4.08</v>
      </c>
      <c r="I636" s="57">
        <v>1.32E-2</v>
      </c>
      <c r="J636" s="58"/>
      <c r="K636" s="59">
        <v>68</v>
      </c>
      <c r="L636" s="59">
        <f t="shared" si="41"/>
        <v>0</v>
      </c>
      <c r="M636" s="56">
        <f t="shared" si="42"/>
        <v>0</v>
      </c>
      <c r="N636" s="55">
        <f t="shared" si="43"/>
        <v>68</v>
      </c>
      <c r="O636" s="62">
        <f t="shared" si="44"/>
        <v>0</v>
      </c>
      <c r="P636"/>
      <c r="Q636"/>
      <c r="R636" s="194"/>
    </row>
    <row r="637" spans="1:18" s="52" customFormat="1" x14ac:dyDescent="0.25">
      <c r="C637" s="61" t="s">
        <v>698</v>
      </c>
      <c r="D637" s="54" t="s">
        <v>694</v>
      </c>
      <c r="E637" s="54" t="s">
        <v>1919</v>
      </c>
      <c r="F637" s="54" t="s">
        <v>36</v>
      </c>
      <c r="G637" s="54">
        <v>150</v>
      </c>
      <c r="H637" s="56">
        <v>8.44</v>
      </c>
      <c r="I637" s="57">
        <v>3.1199999999999999E-2</v>
      </c>
      <c r="J637" s="58"/>
      <c r="K637" s="59">
        <v>141</v>
      </c>
      <c r="L637" s="59">
        <f t="shared" si="41"/>
        <v>0</v>
      </c>
      <c r="M637" s="56">
        <f t="shared" si="42"/>
        <v>0</v>
      </c>
      <c r="N637" s="55">
        <f t="shared" si="43"/>
        <v>141</v>
      </c>
      <c r="O637" s="62">
        <f t="shared" si="44"/>
        <v>0</v>
      </c>
      <c r="P637"/>
      <c r="Q637"/>
      <c r="R637" s="194"/>
    </row>
    <row r="638" spans="1:18" s="52" customFormat="1" x14ac:dyDescent="0.25">
      <c r="C638" s="61" t="s">
        <v>699</v>
      </c>
      <c r="D638" s="54" t="s">
        <v>694</v>
      </c>
      <c r="E638" s="54" t="s">
        <v>1915</v>
      </c>
      <c r="F638" s="54" t="s">
        <v>36</v>
      </c>
      <c r="G638" s="54">
        <v>150</v>
      </c>
      <c r="H638" s="56">
        <v>14.17</v>
      </c>
      <c r="I638" s="57">
        <v>5.6800000000000003E-2</v>
      </c>
      <c r="J638" s="58"/>
      <c r="K638" s="59">
        <v>155</v>
      </c>
      <c r="L638" s="59">
        <f t="shared" si="41"/>
        <v>0</v>
      </c>
      <c r="M638" s="56">
        <f t="shared" si="42"/>
        <v>0</v>
      </c>
      <c r="N638" s="55">
        <f t="shared" si="43"/>
        <v>155</v>
      </c>
      <c r="O638" s="62">
        <f t="shared" si="44"/>
        <v>0</v>
      </c>
      <c r="P638"/>
      <c r="Q638"/>
      <c r="R638" s="194"/>
    </row>
    <row r="639" spans="1:18" s="52" customFormat="1" x14ac:dyDescent="0.25">
      <c r="C639" s="61" t="s">
        <v>700</v>
      </c>
      <c r="D639" s="54" t="s">
        <v>694</v>
      </c>
      <c r="E639" s="54" t="s">
        <v>1916</v>
      </c>
      <c r="F639" s="54" t="s">
        <v>36</v>
      </c>
      <c r="G639" s="54">
        <v>100</v>
      </c>
      <c r="H639" s="56">
        <v>14.19</v>
      </c>
      <c r="I639" s="57">
        <v>5.6800000000000003E-2</v>
      </c>
      <c r="J639" s="58"/>
      <c r="K639" s="59">
        <v>196</v>
      </c>
      <c r="L639" s="59">
        <f t="shared" si="41"/>
        <v>0</v>
      </c>
      <c r="M639" s="56">
        <f t="shared" si="42"/>
        <v>0</v>
      </c>
      <c r="N639" s="55">
        <f t="shared" si="43"/>
        <v>196</v>
      </c>
      <c r="O639" s="62">
        <f t="shared" si="44"/>
        <v>0</v>
      </c>
      <c r="P639"/>
      <c r="Q639"/>
      <c r="R639" s="194"/>
    </row>
    <row r="640" spans="1:18" s="52" customFormat="1" x14ac:dyDescent="0.25">
      <c r="C640" s="61" t="s">
        <v>701</v>
      </c>
      <c r="D640" s="54" t="s">
        <v>694</v>
      </c>
      <c r="E640" s="54" t="s">
        <v>1917</v>
      </c>
      <c r="F640" s="54" t="s">
        <v>36</v>
      </c>
      <c r="G640" s="54">
        <v>90</v>
      </c>
      <c r="H640" s="56">
        <v>14.74</v>
      </c>
      <c r="I640" s="57">
        <v>5.6800000000000003E-2</v>
      </c>
      <c r="J640" s="58"/>
      <c r="K640" s="59">
        <v>224</v>
      </c>
      <c r="L640" s="59">
        <f t="shared" si="41"/>
        <v>0</v>
      </c>
      <c r="M640" s="56">
        <f t="shared" si="42"/>
        <v>0</v>
      </c>
      <c r="N640" s="55">
        <f t="shared" si="43"/>
        <v>224</v>
      </c>
      <c r="O640" s="62">
        <f t="shared" si="44"/>
        <v>0</v>
      </c>
      <c r="P640"/>
      <c r="Q640"/>
      <c r="R640" s="194"/>
    </row>
    <row r="641" spans="1:18" s="52" customFormat="1" x14ac:dyDescent="0.25">
      <c r="C641" s="61" t="s">
        <v>702</v>
      </c>
      <c r="D641" s="54" t="s">
        <v>694</v>
      </c>
      <c r="E641" s="54" t="s">
        <v>1918</v>
      </c>
      <c r="F641" s="54" t="s">
        <v>36</v>
      </c>
      <c r="G641" s="54">
        <v>70</v>
      </c>
      <c r="H641" s="56">
        <v>14.67</v>
      </c>
      <c r="I641" s="57">
        <v>5.6800000000000003E-2</v>
      </c>
      <c r="J641" s="58"/>
      <c r="K641" s="59">
        <v>237</v>
      </c>
      <c r="L641" s="59">
        <f t="shared" si="41"/>
        <v>0</v>
      </c>
      <c r="M641" s="56">
        <f t="shared" si="42"/>
        <v>0</v>
      </c>
      <c r="N641" s="55">
        <f t="shared" si="43"/>
        <v>237</v>
      </c>
      <c r="O641" s="62">
        <f t="shared" si="44"/>
        <v>0</v>
      </c>
      <c r="P641"/>
      <c r="Q641"/>
      <c r="R641" s="194"/>
    </row>
    <row r="642" spans="1:18" s="52" customFormat="1" x14ac:dyDescent="0.25">
      <c r="C642" s="61" t="s">
        <v>703</v>
      </c>
      <c r="D642" s="54" t="s">
        <v>694</v>
      </c>
      <c r="E642" s="54" t="s">
        <v>1920</v>
      </c>
      <c r="F642" s="54" t="s">
        <v>36</v>
      </c>
      <c r="G642" s="54">
        <v>54</v>
      </c>
      <c r="H642" s="56">
        <v>14.24</v>
      </c>
      <c r="I642" s="57">
        <v>5.6800000000000003E-2</v>
      </c>
      <c r="J642" s="58"/>
      <c r="K642" s="59">
        <v>237</v>
      </c>
      <c r="L642" s="59">
        <f t="shared" si="41"/>
        <v>0</v>
      </c>
      <c r="M642" s="56">
        <f t="shared" si="42"/>
        <v>0</v>
      </c>
      <c r="N642" s="55">
        <f t="shared" si="43"/>
        <v>237</v>
      </c>
      <c r="O642" s="62">
        <f t="shared" si="44"/>
        <v>0</v>
      </c>
      <c r="P642"/>
      <c r="Q642"/>
      <c r="R642" s="194"/>
    </row>
    <row r="643" spans="1:18" s="52" customFormat="1" x14ac:dyDescent="0.25">
      <c r="C643" s="61" t="s">
        <v>704</v>
      </c>
      <c r="D643" s="54" t="s">
        <v>694</v>
      </c>
      <c r="E643" s="54" t="s">
        <v>1921</v>
      </c>
      <c r="F643" s="54" t="s">
        <v>36</v>
      </c>
      <c r="G643" s="54">
        <v>25</v>
      </c>
      <c r="H643" s="56">
        <v>11.68</v>
      </c>
      <c r="I643" s="57">
        <v>5.6800000000000003E-2</v>
      </c>
      <c r="J643" s="58"/>
      <c r="K643" s="59">
        <v>307</v>
      </c>
      <c r="L643" s="59">
        <f t="shared" si="41"/>
        <v>0</v>
      </c>
      <c r="M643" s="56">
        <f t="shared" si="42"/>
        <v>0</v>
      </c>
      <c r="N643" s="55">
        <f t="shared" si="43"/>
        <v>307</v>
      </c>
      <c r="O643" s="62">
        <f t="shared" si="44"/>
        <v>0</v>
      </c>
      <c r="P643"/>
      <c r="Q643"/>
      <c r="R643" s="194"/>
    </row>
    <row r="644" spans="1:18" s="52" customFormat="1" x14ac:dyDescent="0.25">
      <c r="C644" s="61" t="s">
        <v>705</v>
      </c>
      <c r="D644" s="54" t="s">
        <v>694</v>
      </c>
      <c r="E644" s="54" t="s">
        <v>1924</v>
      </c>
      <c r="F644" s="54" t="s">
        <v>13</v>
      </c>
      <c r="G644" s="54">
        <v>16</v>
      </c>
      <c r="H644" s="56">
        <v>12.42</v>
      </c>
      <c r="I644" s="57">
        <v>5.6800000000000003E-2</v>
      </c>
      <c r="J644" s="58"/>
      <c r="K644" s="59">
        <v>613</v>
      </c>
      <c r="L644" s="59">
        <f t="shared" si="41"/>
        <v>0</v>
      </c>
      <c r="M644" s="56">
        <f t="shared" si="42"/>
        <v>0</v>
      </c>
      <c r="N644" s="55">
        <f t="shared" si="43"/>
        <v>613</v>
      </c>
      <c r="O644" s="62">
        <f t="shared" si="44"/>
        <v>0</v>
      </c>
      <c r="P644"/>
      <c r="Q644"/>
      <c r="R644" s="194"/>
    </row>
    <row r="645" spans="1:18" s="52" customFormat="1" x14ac:dyDescent="0.25">
      <c r="C645" s="61" t="s">
        <v>706</v>
      </c>
      <c r="D645" s="54" t="s">
        <v>694</v>
      </c>
      <c r="E645" s="54" t="s">
        <v>1922</v>
      </c>
      <c r="F645" s="54" t="s">
        <v>13</v>
      </c>
      <c r="G645" s="54">
        <v>10</v>
      </c>
      <c r="H645" s="56">
        <v>13.1</v>
      </c>
      <c r="I645" s="57">
        <v>5.6800000000000003E-2</v>
      </c>
      <c r="J645" s="58"/>
      <c r="K645" s="59">
        <v>1168</v>
      </c>
      <c r="L645" s="59">
        <f t="shared" si="41"/>
        <v>0</v>
      </c>
      <c r="M645" s="56">
        <f t="shared" si="42"/>
        <v>0</v>
      </c>
      <c r="N645" s="55">
        <f t="shared" si="43"/>
        <v>1168</v>
      </c>
      <c r="O645" s="62">
        <f t="shared" si="44"/>
        <v>0</v>
      </c>
      <c r="P645"/>
      <c r="Q645"/>
      <c r="R645" s="194"/>
    </row>
    <row r="646" spans="1:18" s="52" customFormat="1" x14ac:dyDescent="0.25">
      <c r="C646" s="61" t="s">
        <v>707</v>
      </c>
      <c r="D646" s="54" t="s">
        <v>694</v>
      </c>
      <c r="E646" s="54" t="s">
        <v>1923</v>
      </c>
      <c r="F646" s="54" t="s">
        <v>13</v>
      </c>
      <c r="G646" s="54">
        <v>5</v>
      </c>
      <c r="H646" s="56">
        <v>11.5</v>
      </c>
      <c r="I646" s="57">
        <v>0.06</v>
      </c>
      <c r="J646" s="58"/>
      <c r="K646" s="59">
        <v>1808</v>
      </c>
      <c r="L646" s="59">
        <f t="shared" si="41"/>
        <v>0</v>
      </c>
      <c r="M646" s="56">
        <f t="shared" si="42"/>
        <v>0</v>
      </c>
      <c r="N646" s="55">
        <f t="shared" si="43"/>
        <v>1808</v>
      </c>
      <c r="O646" s="62">
        <f t="shared" si="44"/>
        <v>0</v>
      </c>
      <c r="P646"/>
      <c r="Q646"/>
      <c r="R646" s="194"/>
    </row>
    <row r="647" spans="1:18" s="52" customFormat="1" x14ac:dyDescent="0.25">
      <c r="A647" s="63" t="s">
        <v>709</v>
      </c>
      <c r="B647" s="63"/>
      <c r="C647" s="64"/>
      <c r="D647" s="65"/>
      <c r="E647" s="65"/>
      <c r="F647" s="65"/>
      <c r="G647" s="65"/>
      <c r="H647" s="66"/>
      <c r="I647" s="67"/>
      <c r="J647" s="68"/>
      <c r="K647" s="69"/>
      <c r="L647" s="69"/>
      <c r="M647" s="66"/>
      <c r="N647" s="82"/>
      <c r="O647" s="70"/>
      <c r="P647"/>
      <c r="Q647"/>
      <c r="R647" s="194"/>
    </row>
    <row r="648" spans="1:18" s="52" customFormat="1" x14ac:dyDescent="0.25">
      <c r="C648" s="61" t="s">
        <v>708</v>
      </c>
      <c r="D648" s="54" t="s">
        <v>709</v>
      </c>
      <c r="E648" s="54" t="s">
        <v>1925</v>
      </c>
      <c r="F648" s="54" t="s">
        <v>36</v>
      </c>
      <c r="G648" s="54">
        <v>250</v>
      </c>
      <c r="H648" s="56">
        <v>0.57999999999999996</v>
      </c>
      <c r="I648" s="57">
        <v>7.1999999999999998E-3</v>
      </c>
      <c r="J648" s="58"/>
      <c r="K648" s="59">
        <v>17</v>
      </c>
      <c r="L648" s="59">
        <f t="shared" si="41"/>
        <v>0</v>
      </c>
      <c r="M648" s="56">
        <f t="shared" si="42"/>
        <v>0</v>
      </c>
      <c r="N648" s="55">
        <f t="shared" si="43"/>
        <v>17</v>
      </c>
      <c r="O648" s="62">
        <f t="shared" si="44"/>
        <v>0</v>
      </c>
      <c r="P648"/>
      <c r="Q648"/>
      <c r="R648" s="194"/>
    </row>
    <row r="649" spans="1:18" s="52" customFormat="1" x14ac:dyDescent="0.25">
      <c r="C649" s="61" t="s">
        <v>710</v>
      </c>
      <c r="D649" s="54" t="s">
        <v>709</v>
      </c>
      <c r="E649" s="54" t="s">
        <v>1926</v>
      </c>
      <c r="F649" s="54" t="s">
        <v>36</v>
      </c>
      <c r="G649" s="54">
        <v>250</v>
      </c>
      <c r="H649" s="56">
        <v>1.33</v>
      </c>
      <c r="I649" s="57">
        <v>7.1999999999999998E-3</v>
      </c>
      <c r="J649" s="58"/>
      <c r="K649" s="59">
        <v>17</v>
      </c>
      <c r="L649" s="59">
        <f t="shared" si="41"/>
        <v>0</v>
      </c>
      <c r="M649" s="56">
        <f t="shared" si="42"/>
        <v>0</v>
      </c>
      <c r="N649" s="55">
        <f t="shared" si="43"/>
        <v>17</v>
      </c>
      <c r="O649" s="62">
        <f t="shared" si="44"/>
        <v>0</v>
      </c>
      <c r="P649"/>
      <c r="Q649"/>
      <c r="R649" s="194"/>
    </row>
    <row r="650" spans="1:18" s="52" customFormat="1" x14ac:dyDescent="0.25">
      <c r="C650" s="61" t="s">
        <v>711</v>
      </c>
      <c r="D650" s="54" t="s">
        <v>709</v>
      </c>
      <c r="E650" s="54" t="s">
        <v>1927</v>
      </c>
      <c r="F650" s="54" t="s">
        <v>36</v>
      </c>
      <c r="G650" s="54">
        <v>250</v>
      </c>
      <c r="H650" s="56">
        <v>1.2</v>
      </c>
      <c r="I650" s="57">
        <v>7.1999999999999998E-3</v>
      </c>
      <c r="J650" s="58"/>
      <c r="K650" s="59">
        <v>17</v>
      </c>
      <c r="L650" s="59">
        <f t="shared" ref="L650:L713" si="45">$K650*$J650</f>
        <v>0</v>
      </c>
      <c r="M650" s="56">
        <f t="shared" ref="M650:M713" si="46">$M$3</f>
        <v>0</v>
      </c>
      <c r="N650" s="55">
        <f t="shared" ref="N650:N713" si="47">$K650-($K650/100*$M650)</f>
        <v>17</v>
      </c>
      <c r="O650" s="62">
        <f t="shared" ref="O650:O713" si="48">L650-(L650/100*M650)</f>
        <v>0</v>
      </c>
      <c r="P650"/>
      <c r="Q650"/>
      <c r="R650" s="194"/>
    </row>
    <row r="651" spans="1:18" s="52" customFormat="1" x14ac:dyDescent="0.25">
      <c r="C651" s="61" t="s">
        <v>712</v>
      </c>
      <c r="D651" s="54" t="s">
        <v>709</v>
      </c>
      <c r="E651" s="54" t="s">
        <v>1928</v>
      </c>
      <c r="F651" s="54" t="s">
        <v>36</v>
      </c>
      <c r="G651" s="54">
        <v>250</v>
      </c>
      <c r="H651" s="56">
        <v>0.79</v>
      </c>
      <c r="I651" s="57">
        <v>7.1999999999999998E-3</v>
      </c>
      <c r="J651" s="58"/>
      <c r="K651" s="59">
        <v>17</v>
      </c>
      <c r="L651" s="59">
        <f t="shared" si="45"/>
        <v>0</v>
      </c>
      <c r="M651" s="56">
        <f t="shared" si="46"/>
        <v>0</v>
      </c>
      <c r="N651" s="55">
        <f t="shared" si="47"/>
        <v>17</v>
      </c>
      <c r="O651" s="62">
        <f t="shared" si="48"/>
        <v>0</v>
      </c>
      <c r="P651"/>
      <c r="Q651"/>
      <c r="R651" s="194"/>
    </row>
    <row r="652" spans="1:18" s="52" customFormat="1" x14ac:dyDescent="0.25">
      <c r="C652" s="61" t="s">
        <v>713</v>
      </c>
      <c r="D652" s="54" t="s">
        <v>709</v>
      </c>
      <c r="E652" s="54" t="s">
        <v>1929</v>
      </c>
      <c r="F652" s="54" t="s">
        <v>36</v>
      </c>
      <c r="G652" s="54">
        <v>250</v>
      </c>
      <c r="H652" s="56">
        <v>2.11</v>
      </c>
      <c r="I652" s="57">
        <v>7.1999999999999998E-3</v>
      </c>
      <c r="J652" s="58"/>
      <c r="K652" s="59">
        <v>26</v>
      </c>
      <c r="L652" s="59">
        <f t="shared" si="45"/>
        <v>0</v>
      </c>
      <c r="M652" s="56">
        <f t="shared" si="46"/>
        <v>0</v>
      </c>
      <c r="N652" s="55">
        <f t="shared" si="47"/>
        <v>26</v>
      </c>
      <c r="O652" s="62">
        <f t="shared" si="48"/>
        <v>0</v>
      </c>
      <c r="P652"/>
      <c r="Q652"/>
      <c r="R652" s="194"/>
    </row>
    <row r="653" spans="1:18" s="52" customFormat="1" x14ac:dyDescent="0.25">
      <c r="C653" s="61" t="s">
        <v>714</v>
      </c>
      <c r="D653" s="54" t="s">
        <v>709</v>
      </c>
      <c r="E653" s="54" t="s">
        <v>1930</v>
      </c>
      <c r="F653" s="54" t="s">
        <v>36</v>
      </c>
      <c r="G653" s="54">
        <v>250</v>
      </c>
      <c r="H653" s="56">
        <v>1.91</v>
      </c>
      <c r="I653" s="57">
        <v>7.1999999999999998E-3</v>
      </c>
      <c r="J653" s="58"/>
      <c r="K653" s="59">
        <v>26</v>
      </c>
      <c r="L653" s="59">
        <f t="shared" si="45"/>
        <v>0</v>
      </c>
      <c r="M653" s="56">
        <f t="shared" si="46"/>
        <v>0</v>
      </c>
      <c r="N653" s="55">
        <f t="shared" si="47"/>
        <v>26</v>
      </c>
      <c r="O653" s="62">
        <f t="shared" si="48"/>
        <v>0</v>
      </c>
      <c r="P653"/>
      <c r="Q653"/>
      <c r="R653" s="194"/>
    </row>
    <row r="654" spans="1:18" s="52" customFormat="1" x14ac:dyDescent="0.25">
      <c r="C654" s="61" t="s">
        <v>715</v>
      </c>
      <c r="D654" s="54" t="s">
        <v>709</v>
      </c>
      <c r="E654" s="54" t="s">
        <v>1931</v>
      </c>
      <c r="F654" s="54" t="s">
        <v>36</v>
      </c>
      <c r="G654" s="54">
        <v>250</v>
      </c>
      <c r="H654" s="56">
        <v>1.3</v>
      </c>
      <c r="I654" s="57">
        <v>7.1999999999999998E-3</v>
      </c>
      <c r="J654" s="58"/>
      <c r="K654" s="59">
        <v>23</v>
      </c>
      <c r="L654" s="59">
        <f t="shared" si="45"/>
        <v>0</v>
      </c>
      <c r="M654" s="56">
        <f t="shared" si="46"/>
        <v>0</v>
      </c>
      <c r="N654" s="55">
        <f t="shared" si="47"/>
        <v>23</v>
      </c>
      <c r="O654" s="62">
        <f t="shared" si="48"/>
        <v>0</v>
      </c>
      <c r="P654"/>
      <c r="Q654"/>
      <c r="R654" s="194"/>
    </row>
    <row r="655" spans="1:18" s="52" customFormat="1" x14ac:dyDescent="0.25">
      <c r="C655" s="61" t="s">
        <v>716</v>
      </c>
      <c r="D655" s="54" t="s">
        <v>709</v>
      </c>
      <c r="E655" s="54" t="s">
        <v>1932</v>
      </c>
      <c r="F655" s="54" t="s">
        <v>36</v>
      </c>
      <c r="G655" s="54">
        <v>250</v>
      </c>
      <c r="H655" s="56">
        <v>3.29</v>
      </c>
      <c r="I655" s="57">
        <v>1.32E-2</v>
      </c>
      <c r="J655" s="58"/>
      <c r="K655" s="59">
        <v>23</v>
      </c>
      <c r="L655" s="59">
        <f t="shared" si="45"/>
        <v>0</v>
      </c>
      <c r="M655" s="56">
        <f t="shared" si="46"/>
        <v>0</v>
      </c>
      <c r="N655" s="55">
        <f t="shared" si="47"/>
        <v>23</v>
      </c>
      <c r="O655" s="62">
        <f t="shared" si="48"/>
        <v>0</v>
      </c>
      <c r="P655"/>
      <c r="Q655"/>
      <c r="R655" s="194"/>
    </row>
    <row r="656" spans="1:18" s="52" customFormat="1" x14ac:dyDescent="0.25">
      <c r="C656" s="61" t="s">
        <v>717</v>
      </c>
      <c r="D656" s="54" t="s">
        <v>709</v>
      </c>
      <c r="E656" s="54" t="s">
        <v>1933</v>
      </c>
      <c r="F656" s="54" t="s">
        <v>36</v>
      </c>
      <c r="G656" s="54">
        <v>250</v>
      </c>
      <c r="H656" s="56">
        <v>3.26</v>
      </c>
      <c r="I656" s="57">
        <v>1.32E-2</v>
      </c>
      <c r="J656" s="58"/>
      <c r="K656" s="59">
        <v>23</v>
      </c>
      <c r="L656" s="59">
        <f t="shared" si="45"/>
        <v>0</v>
      </c>
      <c r="M656" s="56">
        <f t="shared" si="46"/>
        <v>0</v>
      </c>
      <c r="N656" s="55">
        <f t="shared" si="47"/>
        <v>23</v>
      </c>
      <c r="O656" s="62">
        <f t="shared" si="48"/>
        <v>0</v>
      </c>
      <c r="P656"/>
      <c r="Q656"/>
      <c r="R656" s="194"/>
    </row>
    <row r="657" spans="3:18" s="52" customFormat="1" x14ac:dyDescent="0.25">
      <c r="C657" s="61" t="s">
        <v>718</v>
      </c>
      <c r="D657" s="54" t="s">
        <v>709</v>
      </c>
      <c r="E657" s="54" t="s">
        <v>1934</v>
      </c>
      <c r="F657" s="54" t="s">
        <v>36</v>
      </c>
      <c r="G657" s="54">
        <v>250</v>
      </c>
      <c r="H657" s="56">
        <v>2.54</v>
      </c>
      <c r="I657" s="57">
        <v>1.32E-2</v>
      </c>
      <c r="J657" s="58"/>
      <c r="K657" s="59">
        <v>23</v>
      </c>
      <c r="L657" s="59">
        <f t="shared" si="45"/>
        <v>0</v>
      </c>
      <c r="M657" s="56">
        <f t="shared" si="46"/>
        <v>0</v>
      </c>
      <c r="N657" s="55">
        <f t="shared" si="47"/>
        <v>23</v>
      </c>
      <c r="O657" s="62">
        <f t="shared" si="48"/>
        <v>0</v>
      </c>
      <c r="P657"/>
      <c r="Q657"/>
      <c r="R657" s="194"/>
    </row>
    <row r="658" spans="3:18" s="52" customFormat="1" x14ac:dyDescent="0.25">
      <c r="C658" s="61" t="s">
        <v>719</v>
      </c>
      <c r="D658" s="54" t="s">
        <v>709</v>
      </c>
      <c r="E658" s="54" t="s">
        <v>1935</v>
      </c>
      <c r="F658" s="54" t="s">
        <v>36</v>
      </c>
      <c r="G658" s="54">
        <v>200</v>
      </c>
      <c r="H658" s="56">
        <v>5.1100000000000003</v>
      </c>
      <c r="I658" s="57">
        <v>1.32E-2</v>
      </c>
      <c r="J658" s="58"/>
      <c r="K658" s="59">
        <v>32</v>
      </c>
      <c r="L658" s="59">
        <f t="shared" si="45"/>
        <v>0</v>
      </c>
      <c r="M658" s="56">
        <f t="shared" si="46"/>
        <v>0</v>
      </c>
      <c r="N658" s="55">
        <f t="shared" si="47"/>
        <v>32</v>
      </c>
      <c r="O658" s="62">
        <f t="shared" si="48"/>
        <v>0</v>
      </c>
      <c r="P658"/>
      <c r="Q658"/>
      <c r="R658" s="194"/>
    </row>
    <row r="659" spans="3:18" s="52" customFormat="1" x14ac:dyDescent="0.25">
      <c r="C659" s="61" t="s">
        <v>720</v>
      </c>
      <c r="D659" s="54" t="s">
        <v>709</v>
      </c>
      <c r="E659" s="54" t="s">
        <v>1936</v>
      </c>
      <c r="F659" s="54" t="s">
        <v>36</v>
      </c>
      <c r="G659" s="54">
        <v>200</v>
      </c>
      <c r="H659" s="56">
        <v>4.47</v>
      </c>
      <c r="I659" s="57">
        <v>1.32E-2</v>
      </c>
      <c r="J659" s="58"/>
      <c r="K659" s="59">
        <v>32</v>
      </c>
      <c r="L659" s="59">
        <f t="shared" si="45"/>
        <v>0</v>
      </c>
      <c r="M659" s="56">
        <f t="shared" si="46"/>
        <v>0</v>
      </c>
      <c r="N659" s="55">
        <f t="shared" si="47"/>
        <v>32</v>
      </c>
      <c r="O659" s="62">
        <f t="shared" si="48"/>
        <v>0</v>
      </c>
      <c r="P659"/>
      <c r="Q659"/>
      <c r="R659" s="194"/>
    </row>
    <row r="660" spans="3:18" s="52" customFormat="1" x14ac:dyDescent="0.25">
      <c r="C660" s="61" t="s">
        <v>721</v>
      </c>
      <c r="D660" s="54" t="s">
        <v>709</v>
      </c>
      <c r="E660" s="54" t="s">
        <v>1937</v>
      </c>
      <c r="F660" s="54" t="s">
        <v>36</v>
      </c>
      <c r="G660" s="54">
        <v>200</v>
      </c>
      <c r="H660" s="56">
        <v>4.63</v>
      </c>
      <c r="I660" s="57">
        <v>1.32E-2</v>
      </c>
      <c r="J660" s="58"/>
      <c r="K660" s="59">
        <v>32</v>
      </c>
      <c r="L660" s="59">
        <f t="shared" si="45"/>
        <v>0</v>
      </c>
      <c r="M660" s="56">
        <f t="shared" si="46"/>
        <v>0</v>
      </c>
      <c r="N660" s="55">
        <f t="shared" si="47"/>
        <v>32</v>
      </c>
      <c r="O660" s="62">
        <f t="shared" si="48"/>
        <v>0</v>
      </c>
      <c r="P660"/>
      <c r="Q660"/>
      <c r="R660" s="194"/>
    </row>
    <row r="661" spans="3:18" s="52" customFormat="1" x14ac:dyDescent="0.25">
      <c r="C661" s="61" t="s">
        <v>722</v>
      </c>
      <c r="D661" s="54" t="s">
        <v>709</v>
      </c>
      <c r="E661" s="54" t="s">
        <v>1900</v>
      </c>
      <c r="F661" s="54" t="s">
        <v>36</v>
      </c>
      <c r="G661" s="54">
        <v>200</v>
      </c>
      <c r="H661" s="56">
        <v>3.58</v>
      </c>
      <c r="I661" s="57">
        <v>1.32E-2</v>
      </c>
      <c r="J661" s="58"/>
      <c r="K661" s="59">
        <v>24</v>
      </c>
      <c r="L661" s="59">
        <f t="shared" si="45"/>
        <v>0</v>
      </c>
      <c r="M661" s="56">
        <f t="shared" si="46"/>
        <v>0</v>
      </c>
      <c r="N661" s="55">
        <f t="shared" si="47"/>
        <v>24</v>
      </c>
      <c r="O661" s="62">
        <f t="shared" si="48"/>
        <v>0</v>
      </c>
      <c r="P661"/>
      <c r="Q661"/>
      <c r="R661" s="194"/>
    </row>
    <row r="662" spans="3:18" s="52" customFormat="1" x14ac:dyDescent="0.25">
      <c r="C662" s="61" t="s">
        <v>723</v>
      </c>
      <c r="D662" s="54" t="s">
        <v>709</v>
      </c>
      <c r="E662" s="54" t="s">
        <v>1938</v>
      </c>
      <c r="F662" s="54" t="s">
        <v>36</v>
      </c>
      <c r="G662" s="54">
        <v>200</v>
      </c>
      <c r="H662" s="56">
        <v>8.6</v>
      </c>
      <c r="I662" s="57">
        <v>3.1199999999999999E-2</v>
      </c>
      <c r="J662" s="58"/>
      <c r="K662" s="59">
        <v>44</v>
      </c>
      <c r="L662" s="59">
        <f t="shared" si="45"/>
        <v>0</v>
      </c>
      <c r="M662" s="56">
        <f t="shared" si="46"/>
        <v>0</v>
      </c>
      <c r="N662" s="55">
        <f t="shared" si="47"/>
        <v>44</v>
      </c>
      <c r="O662" s="62">
        <f t="shared" si="48"/>
        <v>0</v>
      </c>
      <c r="P662"/>
      <c r="Q662"/>
      <c r="R662" s="194"/>
    </row>
    <row r="663" spans="3:18" s="52" customFormat="1" x14ac:dyDescent="0.25">
      <c r="C663" s="61" t="s">
        <v>724</v>
      </c>
      <c r="D663" s="54" t="s">
        <v>709</v>
      </c>
      <c r="E663" s="54" t="s">
        <v>1939</v>
      </c>
      <c r="F663" s="54" t="s">
        <v>36</v>
      </c>
      <c r="G663" s="54">
        <v>200</v>
      </c>
      <c r="H663" s="56">
        <v>8.7200000000000006</v>
      </c>
      <c r="I663" s="57">
        <v>3.1199999999999999E-2</v>
      </c>
      <c r="J663" s="58"/>
      <c r="K663" s="59">
        <v>44</v>
      </c>
      <c r="L663" s="59">
        <f t="shared" si="45"/>
        <v>0</v>
      </c>
      <c r="M663" s="56">
        <f t="shared" si="46"/>
        <v>0</v>
      </c>
      <c r="N663" s="55">
        <f t="shared" si="47"/>
        <v>44</v>
      </c>
      <c r="O663" s="62">
        <f t="shared" si="48"/>
        <v>0</v>
      </c>
      <c r="P663"/>
      <c r="Q663"/>
      <c r="R663" s="194"/>
    </row>
    <row r="664" spans="3:18" s="52" customFormat="1" x14ac:dyDescent="0.25">
      <c r="C664" s="61" t="s">
        <v>725</v>
      </c>
      <c r="D664" s="54" t="s">
        <v>709</v>
      </c>
      <c r="E664" s="54" t="s">
        <v>1901</v>
      </c>
      <c r="F664" s="54" t="s">
        <v>36</v>
      </c>
      <c r="G664" s="54">
        <v>200</v>
      </c>
      <c r="H664" s="56">
        <v>8.36</v>
      </c>
      <c r="I664" s="57">
        <v>3.1199999999999999E-2</v>
      </c>
      <c r="J664" s="58"/>
      <c r="K664" s="59">
        <v>44</v>
      </c>
      <c r="L664" s="59">
        <f t="shared" si="45"/>
        <v>0</v>
      </c>
      <c r="M664" s="56">
        <f t="shared" si="46"/>
        <v>0</v>
      </c>
      <c r="N664" s="55">
        <f t="shared" si="47"/>
        <v>44</v>
      </c>
      <c r="O664" s="62">
        <f t="shared" si="48"/>
        <v>0</v>
      </c>
      <c r="P664"/>
      <c r="Q664"/>
      <c r="R664" s="194"/>
    </row>
    <row r="665" spans="3:18" s="52" customFormat="1" x14ac:dyDescent="0.25">
      <c r="C665" s="61" t="s">
        <v>726</v>
      </c>
      <c r="D665" s="54" t="s">
        <v>709</v>
      </c>
      <c r="E665" s="54" t="s">
        <v>1902</v>
      </c>
      <c r="F665" s="54" t="s">
        <v>36</v>
      </c>
      <c r="G665" s="54">
        <v>200</v>
      </c>
      <c r="H665" s="56">
        <v>6.6</v>
      </c>
      <c r="I665" s="57">
        <v>3.1199999999999999E-2</v>
      </c>
      <c r="J665" s="58"/>
      <c r="K665" s="59">
        <v>32</v>
      </c>
      <c r="L665" s="59">
        <f t="shared" si="45"/>
        <v>0</v>
      </c>
      <c r="M665" s="56">
        <f t="shared" si="46"/>
        <v>0</v>
      </c>
      <c r="N665" s="55">
        <f t="shared" si="47"/>
        <v>32</v>
      </c>
      <c r="O665" s="62">
        <f t="shared" si="48"/>
        <v>0</v>
      </c>
      <c r="P665"/>
      <c r="Q665"/>
      <c r="R665" s="194"/>
    </row>
    <row r="666" spans="3:18" s="52" customFormat="1" x14ac:dyDescent="0.25">
      <c r="C666" s="61" t="s">
        <v>727</v>
      </c>
      <c r="D666" s="54" t="s">
        <v>709</v>
      </c>
      <c r="E666" s="54" t="s">
        <v>1940</v>
      </c>
      <c r="F666" s="54" t="s">
        <v>36</v>
      </c>
      <c r="G666" s="54">
        <v>200</v>
      </c>
      <c r="H666" s="56">
        <v>16.04</v>
      </c>
      <c r="I666" s="57">
        <v>4.2000000000000003E-2</v>
      </c>
      <c r="J666" s="58"/>
      <c r="K666" s="59">
        <v>59</v>
      </c>
      <c r="L666" s="59">
        <f t="shared" si="45"/>
        <v>0</v>
      </c>
      <c r="M666" s="56">
        <f t="shared" si="46"/>
        <v>0</v>
      </c>
      <c r="N666" s="55">
        <f t="shared" si="47"/>
        <v>59</v>
      </c>
      <c r="O666" s="62">
        <f t="shared" si="48"/>
        <v>0</v>
      </c>
      <c r="P666"/>
      <c r="Q666"/>
      <c r="R666" s="194"/>
    </row>
    <row r="667" spans="3:18" s="52" customFormat="1" x14ac:dyDescent="0.25">
      <c r="C667" s="61" t="s">
        <v>728</v>
      </c>
      <c r="D667" s="54" t="s">
        <v>709</v>
      </c>
      <c r="E667" s="54" t="s">
        <v>1941</v>
      </c>
      <c r="F667" s="54" t="s">
        <v>36</v>
      </c>
      <c r="G667" s="54">
        <v>200</v>
      </c>
      <c r="H667" s="56">
        <v>16.690000000000001</v>
      </c>
      <c r="I667" s="57">
        <v>4.2000000000000003E-2</v>
      </c>
      <c r="J667" s="58"/>
      <c r="K667" s="59">
        <v>59</v>
      </c>
      <c r="L667" s="59">
        <f t="shared" si="45"/>
        <v>0</v>
      </c>
      <c r="M667" s="56">
        <f t="shared" si="46"/>
        <v>0</v>
      </c>
      <c r="N667" s="55">
        <f t="shared" si="47"/>
        <v>59</v>
      </c>
      <c r="O667" s="62">
        <f t="shared" si="48"/>
        <v>0</v>
      </c>
      <c r="P667"/>
      <c r="Q667"/>
      <c r="R667" s="194"/>
    </row>
    <row r="668" spans="3:18" s="52" customFormat="1" x14ac:dyDescent="0.25">
      <c r="C668" s="61" t="s">
        <v>729</v>
      </c>
      <c r="D668" s="54" t="s">
        <v>709</v>
      </c>
      <c r="E668" s="54" t="s">
        <v>1942</v>
      </c>
      <c r="F668" s="54" t="s">
        <v>36</v>
      </c>
      <c r="G668" s="54">
        <v>200</v>
      </c>
      <c r="H668" s="56">
        <v>14.94</v>
      </c>
      <c r="I668" s="57">
        <v>4.2000000000000003E-2</v>
      </c>
      <c r="J668" s="58"/>
      <c r="K668" s="59">
        <v>59</v>
      </c>
      <c r="L668" s="59">
        <f t="shared" si="45"/>
        <v>0</v>
      </c>
      <c r="M668" s="56">
        <f t="shared" si="46"/>
        <v>0</v>
      </c>
      <c r="N668" s="55">
        <f t="shared" si="47"/>
        <v>59</v>
      </c>
      <c r="O668" s="62">
        <f t="shared" si="48"/>
        <v>0</v>
      </c>
      <c r="P668"/>
      <c r="Q668"/>
      <c r="R668" s="194"/>
    </row>
    <row r="669" spans="3:18" s="52" customFormat="1" x14ac:dyDescent="0.25">
      <c r="C669" s="61" t="s">
        <v>730</v>
      </c>
      <c r="D669" s="54" t="s">
        <v>709</v>
      </c>
      <c r="E669" s="54" t="s">
        <v>1943</v>
      </c>
      <c r="F669" s="54" t="s">
        <v>36</v>
      </c>
      <c r="G669" s="54">
        <v>200</v>
      </c>
      <c r="H669" s="56">
        <v>12.79</v>
      </c>
      <c r="I669" s="57">
        <v>4.2000000000000003E-2</v>
      </c>
      <c r="J669" s="58"/>
      <c r="K669" s="59">
        <v>52</v>
      </c>
      <c r="L669" s="59">
        <f t="shared" si="45"/>
        <v>0</v>
      </c>
      <c r="M669" s="56">
        <f t="shared" si="46"/>
        <v>0</v>
      </c>
      <c r="N669" s="55">
        <f t="shared" si="47"/>
        <v>52</v>
      </c>
      <c r="O669" s="62">
        <f t="shared" si="48"/>
        <v>0</v>
      </c>
      <c r="P669"/>
      <c r="Q669"/>
      <c r="R669" s="194"/>
    </row>
    <row r="670" spans="3:18" s="52" customFormat="1" x14ac:dyDescent="0.25">
      <c r="C670" s="61" t="s">
        <v>731</v>
      </c>
      <c r="D670" s="54" t="s">
        <v>709</v>
      </c>
      <c r="E670" s="54" t="s">
        <v>1944</v>
      </c>
      <c r="F670" s="54" t="s">
        <v>36</v>
      </c>
      <c r="G670" s="54">
        <v>100</v>
      </c>
      <c r="H670" s="56">
        <v>11.28</v>
      </c>
      <c r="I670" s="57">
        <v>3.1199999999999999E-2</v>
      </c>
      <c r="J670" s="58"/>
      <c r="K670" s="59">
        <v>98</v>
      </c>
      <c r="L670" s="59">
        <f t="shared" si="45"/>
        <v>0</v>
      </c>
      <c r="M670" s="56">
        <f t="shared" si="46"/>
        <v>0</v>
      </c>
      <c r="N670" s="55">
        <f t="shared" si="47"/>
        <v>98</v>
      </c>
      <c r="O670" s="62">
        <f t="shared" si="48"/>
        <v>0</v>
      </c>
      <c r="P670"/>
      <c r="Q670"/>
      <c r="R670" s="194"/>
    </row>
    <row r="671" spans="3:18" s="52" customFormat="1" x14ac:dyDescent="0.25">
      <c r="C671" s="61" t="s">
        <v>732</v>
      </c>
      <c r="D671" s="54" t="s">
        <v>709</v>
      </c>
      <c r="E671" s="54" t="s">
        <v>1945</v>
      </c>
      <c r="F671" s="54" t="s">
        <v>36</v>
      </c>
      <c r="G671" s="54">
        <v>100</v>
      </c>
      <c r="H671" s="56">
        <v>11.61</v>
      </c>
      <c r="I671" s="57">
        <v>3.1199999999999999E-2</v>
      </c>
      <c r="J671" s="58"/>
      <c r="K671" s="59">
        <v>98</v>
      </c>
      <c r="L671" s="59">
        <f t="shared" si="45"/>
        <v>0</v>
      </c>
      <c r="M671" s="56">
        <f t="shared" si="46"/>
        <v>0</v>
      </c>
      <c r="N671" s="55">
        <f t="shared" si="47"/>
        <v>98</v>
      </c>
      <c r="O671" s="62">
        <f t="shared" si="48"/>
        <v>0</v>
      </c>
      <c r="P671"/>
      <c r="Q671"/>
      <c r="R671" s="194"/>
    </row>
    <row r="672" spans="3:18" s="52" customFormat="1" x14ac:dyDescent="0.25">
      <c r="C672" s="61" t="s">
        <v>733</v>
      </c>
      <c r="D672" s="54" t="s">
        <v>709</v>
      </c>
      <c r="E672" s="54" t="s">
        <v>1947</v>
      </c>
      <c r="F672" s="54" t="s">
        <v>36</v>
      </c>
      <c r="G672" s="54">
        <v>100</v>
      </c>
      <c r="H672" s="56">
        <v>12.35</v>
      </c>
      <c r="I672" s="57">
        <v>3.1199999999999999E-2</v>
      </c>
      <c r="J672" s="58"/>
      <c r="K672" s="59">
        <v>98</v>
      </c>
      <c r="L672" s="59">
        <f t="shared" si="45"/>
        <v>0</v>
      </c>
      <c r="M672" s="56">
        <f t="shared" si="46"/>
        <v>0</v>
      </c>
      <c r="N672" s="55">
        <f t="shared" si="47"/>
        <v>98</v>
      </c>
      <c r="O672" s="62">
        <f t="shared" si="48"/>
        <v>0</v>
      </c>
      <c r="P672"/>
      <c r="Q672"/>
      <c r="R672" s="194"/>
    </row>
    <row r="673" spans="3:18" s="52" customFormat="1" x14ac:dyDescent="0.25">
      <c r="C673" s="61" t="s">
        <v>734</v>
      </c>
      <c r="D673" s="54" t="s">
        <v>709</v>
      </c>
      <c r="E673" s="54" t="s">
        <v>1946</v>
      </c>
      <c r="F673" s="54" t="s">
        <v>36</v>
      </c>
      <c r="G673" s="54">
        <v>100</v>
      </c>
      <c r="H673" s="56">
        <v>8.48</v>
      </c>
      <c r="I673" s="57">
        <v>3.1199999999999999E-2</v>
      </c>
      <c r="J673" s="58"/>
      <c r="K673" s="59">
        <v>90</v>
      </c>
      <c r="L673" s="59">
        <f t="shared" si="45"/>
        <v>0</v>
      </c>
      <c r="M673" s="56">
        <f t="shared" si="46"/>
        <v>0</v>
      </c>
      <c r="N673" s="55">
        <f t="shared" si="47"/>
        <v>90</v>
      </c>
      <c r="O673" s="62">
        <f t="shared" si="48"/>
        <v>0</v>
      </c>
      <c r="P673"/>
      <c r="Q673"/>
      <c r="R673" s="194"/>
    </row>
    <row r="674" spans="3:18" s="52" customFormat="1" x14ac:dyDescent="0.25">
      <c r="C674" s="61" t="s">
        <v>735</v>
      </c>
      <c r="D674" s="54" t="s">
        <v>709</v>
      </c>
      <c r="E674" s="54" t="s">
        <v>1948</v>
      </c>
      <c r="F674" s="54" t="s">
        <v>36</v>
      </c>
      <c r="G674" s="54">
        <v>50</v>
      </c>
      <c r="H674" s="56">
        <v>8.7100000000000009</v>
      </c>
      <c r="I674" s="57">
        <v>3.1199999999999999E-2</v>
      </c>
      <c r="J674" s="58"/>
      <c r="K674" s="59">
        <v>164</v>
      </c>
      <c r="L674" s="59">
        <f t="shared" si="45"/>
        <v>0</v>
      </c>
      <c r="M674" s="56">
        <f t="shared" si="46"/>
        <v>0</v>
      </c>
      <c r="N674" s="55">
        <f t="shared" si="47"/>
        <v>164</v>
      </c>
      <c r="O674" s="62">
        <f t="shared" si="48"/>
        <v>0</v>
      </c>
      <c r="P674"/>
      <c r="Q674"/>
      <c r="R674" s="194"/>
    </row>
    <row r="675" spans="3:18" s="52" customFormat="1" x14ac:dyDescent="0.25">
      <c r="C675" s="61" t="s">
        <v>736</v>
      </c>
      <c r="D675" s="54" t="s">
        <v>709</v>
      </c>
      <c r="E675" s="54" t="s">
        <v>1949</v>
      </c>
      <c r="F675" s="54" t="s">
        <v>36</v>
      </c>
      <c r="G675" s="54">
        <v>50</v>
      </c>
      <c r="H675" s="56">
        <v>9.08</v>
      </c>
      <c r="I675" s="57">
        <v>3.1199999999999999E-2</v>
      </c>
      <c r="J675" s="58"/>
      <c r="K675" s="59">
        <v>164</v>
      </c>
      <c r="L675" s="59">
        <f t="shared" si="45"/>
        <v>0</v>
      </c>
      <c r="M675" s="56">
        <f t="shared" si="46"/>
        <v>0</v>
      </c>
      <c r="N675" s="55">
        <f t="shared" si="47"/>
        <v>164</v>
      </c>
      <c r="O675" s="62">
        <f t="shared" si="48"/>
        <v>0</v>
      </c>
      <c r="P675"/>
      <c r="Q675"/>
      <c r="R675" s="194"/>
    </row>
    <row r="676" spans="3:18" s="52" customFormat="1" x14ac:dyDescent="0.25">
      <c r="C676" s="61" t="s">
        <v>737</v>
      </c>
      <c r="D676" s="54" t="s">
        <v>709</v>
      </c>
      <c r="E676" s="54" t="s">
        <v>1950</v>
      </c>
      <c r="F676" s="54" t="s">
        <v>36</v>
      </c>
      <c r="G676" s="54">
        <v>50</v>
      </c>
      <c r="H676" s="56">
        <v>7.42</v>
      </c>
      <c r="I676" s="57">
        <v>3.1199999999999999E-2</v>
      </c>
      <c r="J676" s="58"/>
      <c r="K676" s="59">
        <v>164</v>
      </c>
      <c r="L676" s="59">
        <f t="shared" si="45"/>
        <v>0</v>
      </c>
      <c r="M676" s="56">
        <f t="shared" si="46"/>
        <v>0</v>
      </c>
      <c r="N676" s="55">
        <f t="shared" si="47"/>
        <v>164</v>
      </c>
      <c r="O676" s="62">
        <f t="shared" si="48"/>
        <v>0</v>
      </c>
      <c r="P676"/>
      <c r="Q676"/>
      <c r="R676" s="194"/>
    </row>
    <row r="677" spans="3:18" s="52" customFormat="1" x14ac:dyDescent="0.25">
      <c r="C677" s="61" t="s">
        <v>738</v>
      </c>
      <c r="D677" s="54" t="s">
        <v>709</v>
      </c>
      <c r="E677" s="54" t="s">
        <v>1951</v>
      </c>
      <c r="F677" s="54" t="s">
        <v>36</v>
      </c>
      <c r="G677" s="54">
        <v>50</v>
      </c>
      <c r="H677" s="56">
        <v>5.41</v>
      </c>
      <c r="I677" s="57">
        <v>3.1199999999999999E-2</v>
      </c>
      <c r="J677" s="58"/>
      <c r="K677" s="59">
        <v>164</v>
      </c>
      <c r="L677" s="59">
        <f t="shared" si="45"/>
        <v>0</v>
      </c>
      <c r="M677" s="56">
        <f t="shared" si="46"/>
        <v>0</v>
      </c>
      <c r="N677" s="55">
        <f t="shared" si="47"/>
        <v>164</v>
      </c>
      <c r="O677" s="62">
        <f t="shared" si="48"/>
        <v>0</v>
      </c>
      <c r="P677"/>
      <c r="Q677"/>
      <c r="R677" s="194"/>
    </row>
    <row r="678" spans="3:18" s="52" customFormat="1" x14ac:dyDescent="0.25">
      <c r="C678" s="61" t="s">
        <v>739</v>
      </c>
      <c r="D678" s="54" t="s">
        <v>709</v>
      </c>
      <c r="E678" s="54" t="s">
        <v>1952</v>
      </c>
      <c r="F678" s="54" t="s">
        <v>36</v>
      </c>
      <c r="G678" s="54">
        <v>25</v>
      </c>
      <c r="H678" s="56">
        <v>7.65</v>
      </c>
      <c r="I678" s="57">
        <v>3.1199999999999999E-2</v>
      </c>
      <c r="J678" s="58"/>
      <c r="K678" s="59">
        <v>278</v>
      </c>
      <c r="L678" s="59">
        <f t="shared" si="45"/>
        <v>0</v>
      </c>
      <c r="M678" s="56">
        <f t="shared" si="46"/>
        <v>0</v>
      </c>
      <c r="N678" s="55">
        <f t="shared" si="47"/>
        <v>278</v>
      </c>
      <c r="O678" s="62">
        <f t="shared" si="48"/>
        <v>0</v>
      </c>
      <c r="P678"/>
      <c r="Q678"/>
      <c r="R678" s="194"/>
    </row>
    <row r="679" spans="3:18" s="52" customFormat="1" x14ac:dyDescent="0.25">
      <c r="C679" s="61" t="s">
        <v>740</v>
      </c>
      <c r="D679" s="54" t="s">
        <v>709</v>
      </c>
      <c r="E679" s="54" t="s">
        <v>1954</v>
      </c>
      <c r="F679" s="54" t="s">
        <v>36</v>
      </c>
      <c r="G679" s="54">
        <v>25</v>
      </c>
      <c r="H679" s="56">
        <v>7.82</v>
      </c>
      <c r="I679" s="57">
        <v>3.1199999999999999E-2</v>
      </c>
      <c r="J679" s="58"/>
      <c r="K679" s="59">
        <v>278</v>
      </c>
      <c r="L679" s="59">
        <f t="shared" si="45"/>
        <v>0</v>
      </c>
      <c r="M679" s="56">
        <f t="shared" si="46"/>
        <v>0</v>
      </c>
      <c r="N679" s="55">
        <f t="shared" si="47"/>
        <v>278</v>
      </c>
      <c r="O679" s="62">
        <f t="shared" si="48"/>
        <v>0</v>
      </c>
      <c r="P679"/>
      <c r="Q679"/>
      <c r="R679" s="194"/>
    </row>
    <row r="680" spans="3:18" s="52" customFormat="1" x14ac:dyDescent="0.25">
      <c r="C680" s="61" t="s">
        <v>741</v>
      </c>
      <c r="D680" s="54" t="s">
        <v>709</v>
      </c>
      <c r="E680" s="54" t="s">
        <v>1953</v>
      </c>
      <c r="F680" s="54" t="s">
        <v>36</v>
      </c>
      <c r="G680" s="54">
        <v>25</v>
      </c>
      <c r="H680" s="56">
        <v>7.54</v>
      </c>
      <c r="I680" s="57">
        <v>3.1199999999999999E-2</v>
      </c>
      <c r="J680" s="58"/>
      <c r="K680" s="59">
        <v>278</v>
      </c>
      <c r="L680" s="59">
        <f t="shared" si="45"/>
        <v>0</v>
      </c>
      <c r="M680" s="56">
        <f t="shared" si="46"/>
        <v>0</v>
      </c>
      <c r="N680" s="55">
        <f t="shared" si="47"/>
        <v>278</v>
      </c>
      <c r="O680" s="62">
        <f t="shared" si="48"/>
        <v>0</v>
      </c>
      <c r="P680"/>
      <c r="Q680"/>
      <c r="R680" s="194"/>
    </row>
    <row r="681" spans="3:18" s="52" customFormat="1" x14ac:dyDescent="0.25">
      <c r="C681" s="61" t="s">
        <v>742</v>
      </c>
      <c r="D681" s="54" t="s">
        <v>709</v>
      </c>
      <c r="E681" s="54" t="s">
        <v>1955</v>
      </c>
      <c r="F681" s="54" t="s">
        <v>36</v>
      </c>
      <c r="G681" s="54">
        <v>25</v>
      </c>
      <c r="H681" s="56">
        <v>7.08</v>
      </c>
      <c r="I681" s="57">
        <v>3.1199999999999999E-2</v>
      </c>
      <c r="J681" s="58"/>
      <c r="K681" s="59">
        <v>278</v>
      </c>
      <c r="L681" s="59">
        <f t="shared" si="45"/>
        <v>0</v>
      </c>
      <c r="M681" s="56">
        <f t="shared" si="46"/>
        <v>0</v>
      </c>
      <c r="N681" s="55">
        <f t="shared" si="47"/>
        <v>278</v>
      </c>
      <c r="O681" s="62">
        <f t="shared" si="48"/>
        <v>0</v>
      </c>
      <c r="P681"/>
      <c r="Q681"/>
      <c r="R681" s="194"/>
    </row>
    <row r="682" spans="3:18" s="52" customFormat="1" x14ac:dyDescent="0.25">
      <c r="C682" s="61" t="s">
        <v>743</v>
      </c>
      <c r="D682" s="54" t="s">
        <v>709</v>
      </c>
      <c r="E682" s="54" t="s">
        <v>1957</v>
      </c>
      <c r="F682" s="54" t="s">
        <v>358</v>
      </c>
      <c r="G682" s="54">
        <v>25</v>
      </c>
      <c r="H682" s="56">
        <v>3.97</v>
      </c>
      <c r="I682" s="57">
        <v>3.1199999999999999E-2</v>
      </c>
      <c r="J682" s="58"/>
      <c r="K682" s="59">
        <v>168</v>
      </c>
      <c r="L682" s="59">
        <f t="shared" si="45"/>
        <v>0</v>
      </c>
      <c r="M682" s="56">
        <f t="shared" si="46"/>
        <v>0</v>
      </c>
      <c r="N682" s="55">
        <f t="shared" si="47"/>
        <v>168</v>
      </c>
      <c r="O682" s="62">
        <f t="shared" si="48"/>
        <v>0</v>
      </c>
      <c r="P682"/>
      <c r="Q682"/>
      <c r="R682" s="194"/>
    </row>
    <row r="683" spans="3:18" s="52" customFormat="1" x14ac:dyDescent="0.25">
      <c r="C683" s="61" t="s">
        <v>744</v>
      </c>
      <c r="D683" s="54" t="s">
        <v>709</v>
      </c>
      <c r="E683" s="54" t="s">
        <v>1956</v>
      </c>
      <c r="F683" s="54" t="s">
        <v>36</v>
      </c>
      <c r="G683" s="54">
        <v>24</v>
      </c>
      <c r="H683" s="56">
        <v>9.7200000000000006</v>
      </c>
      <c r="I683" s="57">
        <v>3.1199999999999999E-2</v>
      </c>
      <c r="J683" s="58"/>
      <c r="K683" s="59">
        <v>516</v>
      </c>
      <c r="L683" s="59">
        <f t="shared" si="45"/>
        <v>0</v>
      </c>
      <c r="M683" s="56">
        <f t="shared" si="46"/>
        <v>0</v>
      </c>
      <c r="N683" s="55">
        <f t="shared" si="47"/>
        <v>516</v>
      </c>
      <c r="O683" s="62">
        <f t="shared" si="48"/>
        <v>0</v>
      </c>
      <c r="P683"/>
      <c r="Q683"/>
      <c r="R683" s="194"/>
    </row>
    <row r="684" spans="3:18" s="52" customFormat="1" x14ac:dyDescent="0.25">
      <c r="C684" s="61" t="s">
        <v>745</v>
      </c>
      <c r="D684" s="54" t="s">
        <v>709</v>
      </c>
      <c r="E684" s="54" t="s">
        <v>1958</v>
      </c>
      <c r="F684" s="54" t="s">
        <v>36</v>
      </c>
      <c r="G684" s="54">
        <v>24</v>
      </c>
      <c r="H684" s="56">
        <v>10.119999999999999</v>
      </c>
      <c r="I684" s="57">
        <v>3.1199999999999999E-2</v>
      </c>
      <c r="J684" s="58"/>
      <c r="K684" s="59">
        <v>516</v>
      </c>
      <c r="L684" s="59">
        <f t="shared" si="45"/>
        <v>0</v>
      </c>
      <c r="M684" s="56">
        <f t="shared" si="46"/>
        <v>0</v>
      </c>
      <c r="N684" s="55">
        <f t="shared" si="47"/>
        <v>516</v>
      </c>
      <c r="O684" s="62">
        <f t="shared" si="48"/>
        <v>0</v>
      </c>
      <c r="P684"/>
      <c r="Q684"/>
      <c r="R684" s="194"/>
    </row>
    <row r="685" spans="3:18" s="52" customFormat="1" x14ac:dyDescent="0.25">
      <c r="C685" s="61" t="s">
        <v>746</v>
      </c>
      <c r="D685" s="54" t="s">
        <v>709</v>
      </c>
      <c r="E685" s="54" t="s">
        <v>1959</v>
      </c>
      <c r="F685" s="54" t="s">
        <v>36</v>
      </c>
      <c r="G685" s="54">
        <v>24</v>
      </c>
      <c r="H685" s="56">
        <v>6.89</v>
      </c>
      <c r="I685" s="57">
        <v>3.1199999999999999E-2</v>
      </c>
      <c r="J685" s="58"/>
      <c r="K685" s="59">
        <v>516</v>
      </c>
      <c r="L685" s="59">
        <f t="shared" si="45"/>
        <v>0</v>
      </c>
      <c r="M685" s="56">
        <f t="shared" si="46"/>
        <v>0</v>
      </c>
      <c r="N685" s="55">
        <f t="shared" si="47"/>
        <v>516</v>
      </c>
      <c r="O685" s="62">
        <f t="shared" si="48"/>
        <v>0</v>
      </c>
      <c r="P685"/>
      <c r="Q685"/>
      <c r="R685" s="194"/>
    </row>
    <row r="686" spans="3:18" s="52" customFormat="1" x14ac:dyDescent="0.25">
      <c r="C686" s="61" t="s">
        <v>747</v>
      </c>
      <c r="D686" s="54" t="s">
        <v>709</v>
      </c>
      <c r="E686" s="54" t="s">
        <v>1960</v>
      </c>
      <c r="F686" s="54" t="s">
        <v>36</v>
      </c>
      <c r="G686" s="54">
        <v>15</v>
      </c>
      <c r="H686" s="56">
        <v>8.73</v>
      </c>
      <c r="I686" s="57">
        <v>3.1199999999999999E-2</v>
      </c>
      <c r="J686" s="58"/>
      <c r="K686" s="59">
        <v>780</v>
      </c>
      <c r="L686" s="59">
        <f t="shared" si="45"/>
        <v>0</v>
      </c>
      <c r="M686" s="56">
        <f t="shared" si="46"/>
        <v>0</v>
      </c>
      <c r="N686" s="55">
        <f t="shared" si="47"/>
        <v>780</v>
      </c>
      <c r="O686" s="62">
        <f t="shared" si="48"/>
        <v>0</v>
      </c>
      <c r="P686"/>
      <c r="Q686"/>
      <c r="R686" s="194"/>
    </row>
    <row r="687" spans="3:18" s="52" customFormat="1" x14ac:dyDescent="0.25">
      <c r="C687" s="61" t="s">
        <v>748</v>
      </c>
      <c r="D687" s="54" t="s">
        <v>709</v>
      </c>
      <c r="E687" s="54" t="s">
        <v>1961</v>
      </c>
      <c r="F687" s="54" t="s">
        <v>36</v>
      </c>
      <c r="G687" s="54">
        <v>15</v>
      </c>
      <c r="H687" s="56">
        <v>9.58</v>
      </c>
      <c r="I687" s="57">
        <v>3.1199999999999999E-2</v>
      </c>
      <c r="J687" s="58"/>
      <c r="K687" s="59">
        <v>780</v>
      </c>
      <c r="L687" s="59">
        <f t="shared" si="45"/>
        <v>0</v>
      </c>
      <c r="M687" s="56">
        <f t="shared" si="46"/>
        <v>0</v>
      </c>
      <c r="N687" s="55">
        <f t="shared" si="47"/>
        <v>780</v>
      </c>
      <c r="O687" s="62">
        <f t="shared" si="48"/>
        <v>0</v>
      </c>
      <c r="P687"/>
      <c r="Q687"/>
      <c r="R687" s="194"/>
    </row>
    <row r="688" spans="3:18" s="52" customFormat="1" x14ac:dyDescent="0.25">
      <c r="C688" s="61" t="s">
        <v>749</v>
      </c>
      <c r="D688" s="54" t="s">
        <v>709</v>
      </c>
      <c r="E688" s="54" t="s">
        <v>1962</v>
      </c>
      <c r="F688" s="54" t="s">
        <v>36</v>
      </c>
      <c r="G688" s="54">
        <v>15</v>
      </c>
      <c r="H688" s="56">
        <v>8.18</v>
      </c>
      <c r="I688" s="57">
        <v>3.1199999999999999E-2</v>
      </c>
      <c r="J688" s="58"/>
      <c r="K688" s="59">
        <v>780</v>
      </c>
      <c r="L688" s="59">
        <f t="shared" si="45"/>
        <v>0</v>
      </c>
      <c r="M688" s="56">
        <f t="shared" si="46"/>
        <v>0</v>
      </c>
      <c r="N688" s="55">
        <f t="shared" si="47"/>
        <v>780</v>
      </c>
      <c r="O688" s="62">
        <f t="shared" si="48"/>
        <v>0</v>
      </c>
      <c r="P688"/>
      <c r="Q688"/>
      <c r="R688" s="194"/>
    </row>
    <row r="689" spans="3:18" s="52" customFormat="1" x14ac:dyDescent="0.25">
      <c r="C689" s="61" t="s">
        <v>750</v>
      </c>
      <c r="D689" s="54" t="s">
        <v>709</v>
      </c>
      <c r="E689" s="54" t="s">
        <v>1963</v>
      </c>
      <c r="F689" s="54" t="s">
        <v>36</v>
      </c>
      <c r="G689" s="54">
        <v>15</v>
      </c>
      <c r="H689" s="56">
        <v>5.59</v>
      </c>
      <c r="I689" s="57">
        <v>3.1199999999999999E-2</v>
      </c>
      <c r="J689" s="58"/>
      <c r="K689" s="59">
        <v>780</v>
      </c>
      <c r="L689" s="59">
        <f t="shared" si="45"/>
        <v>0</v>
      </c>
      <c r="M689" s="56">
        <f t="shared" si="46"/>
        <v>0</v>
      </c>
      <c r="N689" s="55">
        <f t="shared" si="47"/>
        <v>780</v>
      </c>
      <c r="O689" s="62">
        <f t="shared" si="48"/>
        <v>0</v>
      </c>
      <c r="P689"/>
      <c r="Q689"/>
      <c r="R689" s="194"/>
    </row>
    <row r="690" spans="3:18" s="52" customFormat="1" x14ac:dyDescent="0.25">
      <c r="C690" s="61" t="s">
        <v>751</v>
      </c>
      <c r="D690" s="54" t="s">
        <v>709</v>
      </c>
      <c r="E690" s="54" t="s">
        <v>1964</v>
      </c>
      <c r="F690" s="54" t="s">
        <v>36</v>
      </c>
      <c r="G690" s="54">
        <v>8</v>
      </c>
      <c r="H690" s="56">
        <v>6.92</v>
      </c>
      <c r="I690" s="57">
        <v>3.1199999999999999E-2</v>
      </c>
      <c r="J690" s="58"/>
      <c r="K690" s="59">
        <v>890</v>
      </c>
      <c r="L690" s="59">
        <f t="shared" si="45"/>
        <v>0</v>
      </c>
      <c r="M690" s="56">
        <f t="shared" si="46"/>
        <v>0</v>
      </c>
      <c r="N690" s="55">
        <f t="shared" si="47"/>
        <v>890</v>
      </c>
      <c r="O690" s="62">
        <f t="shared" si="48"/>
        <v>0</v>
      </c>
      <c r="P690"/>
      <c r="Q690"/>
      <c r="R690" s="194"/>
    </row>
    <row r="691" spans="3:18" s="52" customFormat="1" x14ac:dyDescent="0.25">
      <c r="C691" s="61" t="s">
        <v>752</v>
      </c>
      <c r="D691" s="54" t="s">
        <v>709</v>
      </c>
      <c r="E691" s="54" t="s">
        <v>1965</v>
      </c>
      <c r="F691" s="54" t="s">
        <v>36</v>
      </c>
      <c r="G691" s="54">
        <v>8</v>
      </c>
      <c r="H691" s="56">
        <v>7.27</v>
      </c>
      <c r="I691" s="57">
        <v>3.1199999999999999E-2</v>
      </c>
      <c r="J691" s="58"/>
      <c r="K691" s="59">
        <v>890</v>
      </c>
      <c r="L691" s="59">
        <f t="shared" si="45"/>
        <v>0</v>
      </c>
      <c r="M691" s="56">
        <f t="shared" si="46"/>
        <v>0</v>
      </c>
      <c r="N691" s="55">
        <f t="shared" si="47"/>
        <v>890</v>
      </c>
      <c r="O691" s="62">
        <f t="shared" si="48"/>
        <v>0</v>
      </c>
      <c r="P691"/>
      <c r="Q691"/>
      <c r="R691" s="194"/>
    </row>
    <row r="692" spans="3:18" s="52" customFormat="1" x14ac:dyDescent="0.25">
      <c r="C692" s="61" t="s">
        <v>753</v>
      </c>
      <c r="D692" s="54" t="s">
        <v>709</v>
      </c>
      <c r="E692" s="54" t="s">
        <v>1966</v>
      </c>
      <c r="F692" s="54" t="s">
        <v>36</v>
      </c>
      <c r="G692" s="54">
        <v>8</v>
      </c>
      <c r="H692" s="56">
        <v>7.88</v>
      </c>
      <c r="I692" s="57">
        <v>3.1199999999999999E-2</v>
      </c>
      <c r="J692" s="58"/>
      <c r="K692" s="59">
        <v>890</v>
      </c>
      <c r="L692" s="59">
        <f t="shared" si="45"/>
        <v>0</v>
      </c>
      <c r="M692" s="56">
        <f t="shared" si="46"/>
        <v>0</v>
      </c>
      <c r="N692" s="55">
        <f t="shared" si="47"/>
        <v>890</v>
      </c>
      <c r="O692" s="62">
        <f t="shared" si="48"/>
        <v>0</v>
      </c>
      <c r="P692"/>
      <c r="Q692"/>
      <c r="R692" s="194"/>
    </row>
    <row r="693" spans="3:18" s="52" customFormat="1" x14ac:dyDescent="0.25">
      <c r="C693" s="61" t="s">
        <v>754</v>
      </c>
      <c r="D693" s="54" t="s">
        <v>709</v>
      </c>
      <c r="E693" s="54" t="s">
        <v>1967</v>
      </c>
      <c r="F693" s="54" t="s">
        <v>36</v>
      </c>
      <c r="G693" s="54">
        <v>8</v>
      </c>
      <c r="H693" s="56">
        <v>5.0599999999999996</v>
      </c>
      <c r="I693" s="57">
        <v>3.1199999999999999E-2</v>
      </c>
      <c r="J693" s="58"/>
      <c r="K693" s="59">
        <v>890</v>
      </c>
      <c r="L693" s="59">
        <f t="shared" si="45"/>
        <v>0</v>
      </c>
      <c r="M693" s="56">
        <f t="shared" si="46"/>
        <v>0</v>
      </c>
      <c r="N693" s="55">
        <f t="shared" si="47"/>
        <v>890</v>
      </c>
      <c r="O693" s="62">
        <f t="shared" si="48"/>
        <v>0</v>
      </c>
      <c r="P693"/>
      <c r="Q693"/>
      <c r="R693" s="194"/>
    </row>
    <row r="694" spans="3:18" s="52" customFormat="1" x14ac:dyDescent="0.25">
      <c r="C694" s="61" t="s">
        <v>755</v>
      </c>
      <c r="D694" s="54" t="s">
        <v>709</v>
      </c>
      <c r="E694" s="54" t="s">
        <v>1968</v>
      </c>
      <c r="F694" s="54" t="s">
        <v>13</v>
      </c>
      <c r="G694" s="54">
        <v>10</v>
      </c>
      <c r="H694" s="56">
        <v>21.09</v>
      </c>
      <c r="I694" s="57">
        <v>5.6800000000000003E-2</v>
      </c>
      <c r="J694" s="58"/>
      <c r="K694" s="59">
        <v>1391</v>
      </c>
      <c r="L694" s="59">
        <f t="shared" si="45"/>
        <v>0</v>
      </c>
      <c r="M694" s="56">
        <f t="shared" si="46"/>
        <v>0</v>
      </c>
      <c r="N694" s="55">
        <f t="shared" si="47"/>
        <v>1391</v>
      </c>
      <c r="O694" s="62">
        <f t="shared" si="48"/>
        <v>0</v>
      </c>
      <c r="P694"/>
      <c r="Q694"/>
      <c r="R694" s="194"/>
    </row>
    <row r="695" spans="3:18" s="52" customFormat="1" x14ac:dyDescent="0.25">
      <c r="C695" s="61" t="s">
        <v>756</v>
      </c>
      <c r="D695" s="54" t="s">
        <v>709</v>
      </c>
      <c r="E695" s="54" t="s">
        <v>1969</v>
      </c>
      <c r="F695" s="54" t="s">
        <v>13</v>
      </c>
      <c r="G695" s="54">
        <v>10</v>
      </c>
      <c r="H695" s="56">
        <v>21.43</v>
      </c>
      <c r="I695" s="57">
        <v>5.6800000000000003E-2</v>
      </c>
      <c r="J695" s="58"/>
      <c r="K695" s="59">
        <v>1391</v>
      </c>
      <c r="L695" s="59">
        <f t="shared" si="45"/>
        <v>0</v>
      </c>
      <c r="M695" s="56">
        <f t="shared" si="46"/>
        <v>0</v>
      </c>
      <c r="N695" s="55">
        <f t="shared" si="47"/>
        <v>1391</v>
      </c>
      <c r="O695" s="62">
        <f t="shared" si="48"/>
        <v>0</v>
      </c>
      <c r="P695"/>
      <c r="Q695"/>
      <c r="R695" s="194"/>
    </row>
    <row r="696" spans="3:18" s="52" customFormat="1" x14ac:dyDescent="0.25">
      <c r="C696" s="61" t="s">
        <v>757</v>
      </c>
      <c r="D696" s="54" t="s">
        <v>709</v>
      </c>
      <c r="E696" s="54" t="s">
        <v>1970</v>
      </c>
      <c r="F696" s="54" t="s">
        <v>13</v>
      </c>
      <c r="G696" s="54">
        <v>10</v>
      </c>
      <c r="H696" s="56">
        <v>20.36</v>
      </c>
      <c r="I696" s="57">
        <v>5.6800000000000003E-2</v>
      </c>
      <c r="J696" s="58"/>
      <c r="K696" s="59">
        <v>1391</v>
      </c>
      <c r="L696" s="59">
        <f t="shared" si="45"/>
        <v>0</v>
      </c>
      <c r="M696" s="56">
        <f t="shared" si="46"/>
        <v>0</v>
      </c>
      <c r="N696" s="55">
        <f t="shared" si="47"/>
        <v>1391</v>
      </c>
      <c r="O696" s="62">
        <f t="shared" si="48"/>
        <v>0</v>
      </c>
      <c r="P696"/>
      <c r="Q696"/>
      <c r="R696" s="194"/>
    </row>
    <row r="697" spans="3:18" s="52" customFormat="1" x14ac:dyDescent="0.25">
      <c r="C697" s="61" t="s">
        <v>758</v>
      </c>
      <c r="D697" s="54" t="s">
        <v>709</v>
      </c>
      <c r="E697" s="54" t="s">
        <v>1971</v>
      </c>
      <c r="F697" s="54" t="s">
        <v>13</v>
      </c>
      <c r="G697" s="54">
        <v>10</v>
      </c>
      <c r="H697" s="56">
        <v>17.64</v>
      </c>
      <c r="I697" s="57">
        <v>5.6800000000000003E-2</v>
      </c>
      <c r="J697" s="58"/>
      <c r="K697" s="59">
        <v>1391</v>
      </c>
      <c r="L697" s="59">
        <f t="shared" si="45"/>
        <v>0</v>
      </c>
      <c r="M697" s="56">
        <f t="shared" si="46"/>
        <v>0</v>
      </c>
      <c r="N697" s="55">
        <f t="shared" si="47"/>
        <v>1391</v>
      </c>
      <c r="O697" s="62">
        <f t="shared" si="48"/>
        <v>0</v>
      </c>
      <c r="P697"/>
      <c r="Q697"/>
      <c r="R697" s="194"/>
    </row>
    <row r="698" spans="3:18" s="52" customFormat="1" x14ac:dyDescent="0.25">
      <c r="C698" s="61" t="s">
        <v>759</v>
      </c>
      <c r="D698" s="54" t="s">
        <v>709</v>
      </c>
      <c r="E698" s="54" t="s">
        <v>1972</v>
      </c>
      <c r="F698" s="54" t="s">
        <v>13</v>
      </c>
      <c r="G698" s="54">
        <v>3</v>
      </c>
      <c r="H698" s="56">
        <v>8.35</v>
      </c>
      <c r="I698" s="57">
        <v>3.1199999999999999E-2</v>
      </c>
      <c r="J698" s="58"/>
      <c r="K698" s="59">
        <v>2003</v>
      </c>
      <c r="L698" s="59">
        <f t="shared" si="45"/>
        <v>0</v>
      </c>
      <c r="M698" s="56">
        <f t="shared" si="46"/>
        <v>0</v>
      </c>
      <c r="N698" s="55">
        <f t="shared" si="47"/>
        <v>2003</v>
      </c>
      <c r="O698" s="62">
        <f t="shared" si="48"/>
        <v>0</v>
      </c>
      <c r="P698"/>
      <c r="Q698"/>
      <c r="R698" s="194"/>
    </row>
    <row r="699" spans="3:18" s="52" customFormat="1" x14ac:dyDescent="0.25">
      <c r="C699" s="61" t="s">
        <v>760</v>
      </c>
      <c r="D699" s="54" t="s">
        <v>709</v>
      </c>
      <c r="E699" s="54" t="s">
        <v>1973</v>
      </c>
      <c r="F699" s="54" t="s">
        <v>13</v>
      </c>
      <c r="G699" s="54">
        <v>3</v>
      </c>
      <c r="H699" s="56">
        <v>8.09</v>
      </c>
      <c r="I699" s="57">
        <v>3.1199999999999999E-2</v>
      </c>
      <c r="J699" s="58"/>
      <c r="K699" s="59">
        <v>2003</v>
      </c>
      <c r="L699" s="59">
        <f t="shared" si="45"/>
        <v>0</v>
      </c>
      <c r="M699" s="56">
        <f t="shared" si="46"/>
        <v>0</v>
      </c>
      <c r="N699" s="55">
        <f t="shared" si="47"/>
        <v>2003</v>
      </c>
      <c r="O699" s="62">
        <f t="shared" si="48"/>
        <v>0</v>
      </c>
      <c r="P699"/>
      <c r="Q699"/>
      <c r="R699" s="194"/>
    </row>
    <row r="700" spans="3:18" s="52" customFormat="1" x14ac:dyDescent="0.25">
      <c r="C700" s="61" t="s">
        <v>761</v>
      </c>
      <c r="D700" s="54" t="s">
        <v>709</v>
      </c>
      <c r="E700" s="54" t="s">
        <v>1975</v>
      </c>
      <c r="F700" s="54" t="s">
        <v>13</v>
      </c>
      <c r="G700" s="54">
        <v>3</v>
      </c>
      <c r="H700" s="56">
        <v>8.43</v>
      </c>
      <c r="I700" s="57">
        <v>3.1199999999999999E-2</v>
      </c>
      <c r="J700" s="58"/>
      <c r="K700" s="59">
        <v>2003</v>
      </c>
      <c r="L700" s="59">
        <f t="shared" si="45"/>
        <v>0</v>
      </c>
      <c r="M700" s="56">
        <f t="shared" si="46"/>
        <v>0</v>
      </c>
      <c r="N700" s="55">
        <f t="shared" si="47"/>
        <v>2003</v>
      </c>
      <c r="O700" s="62">
        <f t="shared" si="48"/>
        <v>0</v>
      </c>
      <c r="P700"/>
      <c r="Q700"/>
      <c r="R700" s="194"/>
    </row>
    <row r="701" spans="3:18" s="52" customFormat="1" x14ac:dyDescent="0.25">
      <c r="C701" s="61" t="s">
        <v>762</v>
      </c>
      <c r="D701" s="54" t="s">
        <v>709</v>
      </c>
      <c r="E701" s="54" t="s">
        <v>1974</v>
      </c>
      <c r="F701" s="54" t="s">
        <v>13</v>
      </c>
      <c r="G701" s="54">
        <v>3</v>
      </c>
      <c r="H701" s="56">
        <v>8.24</v>
      </c>
      <c r="I701" s="57">
        <v>3.1199999999999999E-2</v>
      </c>
      <c r="J701" s="58"/>
      <c r="K701" s="59">
        <v>2003</v>
      </c>
      <c r="L701" s="59">
        <f t="shared" si="45"/>
        <v>0</v>
      </c>
      <c r="M701" s="56">
        <f t="shared" si="46"/>
        <v>0</v>
      </c>
      <c r="N701" s="55">
        <f t="shared" si="47"/>
        <v>2003</v>
      </c>
      <c r="O701" s="62">
        <f t="shared" si="48"/>
        <v>0</v>
      </c>
      <c r="P701"/>
      <c r="Q701"/>
      <c r="R701" s="194"/>
    </row>
    <row r="702" spans="3:18" s="52" customFormat="1" x14ac:dyDescent="0.25">
      <c r="C702" s="61" t="s">
        <v>763</v>
      </c>
      <c r="D702" s="54" t="s">
        <v>709</v>
      </c>
      <c r="E702" s="54" t="s">
        <v>1976</v>
      </c>
      <c r="F702" s="54" t="s">
        <v>13</v>
      </c>
      <c r="G702" s="54">
        <v>3</v>
      </c>
      <c r="H702" s="56">
        <v>4.72</v>
      </c>
      <c r="I702" s="57">
        <v>3.1199999999999999E-2</v>
      </c>
      <c r="J702" s="58"/>
      <c r="K702" s="59">
        <v>2003</v>
      </c>
      <c r="L702" s="59">
        <f t="shared" si="45"/>
        <v>0</v>
      </c>
      <c r="M702" s="56">
        <f t="shared" si="46"/>
        <v>0</v>
      </c>
      <c r="N702" s="55">
        <f t="shared" si="47"/>
        <v>2003</v>
      </c>
      <c r="O702" s="62">
        <f t="shared" si="48"/>
        <v>0</v>
      </c>
      <c r="P702"/>
      <c r="Q702"/>
      <c r="R702" s="194"/>
    </row>
    <row r="703" spans="3:18" s="52" customFormat="1" x14ac:dyDescent="0.25">
      <c r="C703" s="61" t="s">
        <v>764</v>
      </c>
      <c r="D703" s="54" t="s">
        <v>709</v>
      </c>
      <c r="E703" s="54" t="s">
        <v>1986</v>
      </c>
      <c r="F703" s="54" t="s">
        <v>13</v>
      </c>
      <c r="G703" s="54">
        <v>3</v>
      </c>
      <c r="H703" s="56">
        <v>10.38</v>
      </c>
      <c r="I703" s="57">
        <v>3.1199999999999999E-2</v>
      </c>
      <c r="J703" s="58"/>
      <c r="K703" s="59">
        <v>3337</v>
      </c>
      <c r="L703" s="59">
        <f t="shared" si="45"/>
        <v>0</v>
      </c>
      <c r="M703" s="56">
        <f t="shared" si="46"/>
        <v>0</v>
      </c>
      <c r="N703" s="55">
        <f t="shared" si="47"/>
        <v>3337</v>
      </c>
      <c r="O703" s="62">
        <f t="shared" si="48"/>
        <v>0</v>
      </c>
      <c r="P703"/>
      <c r="Q703"/>
      <c r="R703" s="194"/>
    </row>
    <row r="704" spans="3:18" s="52" customFormat="1" x14ac:dyDescent="0.25">
      <c r="C704" s="61" t="s">
        <v>765</v>
      </c>
      <c r="D704" s="54" t="s">
        <v>709</v>
      </c>
      <c r="E704" s="54" t="s">
        <v>1987</v>
      </c>
      <c r="F704" s="54" t="s">
        <v>13</v>
      </c>
      <c r="G704" s="54">
        <v>3</v>
      </c>
      <c r="H704" s="56">
        <v>10.18</v>
      </c>
      <c r="I704" s="57">
        <v>3.1199999999999999E-2</v>
      </c>
      <c r="J704" s="58"/>
      <c r="K704" s="59">
        <v>3337</v>
      </c>
      <c r="L704" s="59">
        <f t="shared" si="45"/>
        <v>0</v>
      </c>
      <c r="M704" s="56">
        <f t="shared" si="46"/>
        <v>0</v>
      </c>
      <c r="N704" s="55">
        <f t="shared" si="47"/>
        <v>3337</v>
      </c>
      <c r="O704" s="62">
        <f t="shared" si="48"/>
        <v>0</v>
      </c>
      <c r="P704"/>
      <c r="Q704"/>
      <c r="R704" s="194"/>
    </row>
    <row r="705" spans="3:18" s="52" customFormat="1" x14ac:dyDescent="0.25">
      <c r="C705" s="61" t="s">
        <v>766</v>
      </c>
      <c r="D705" s="54" t="s">
        <v>709</v>
      </c>
      <c r="E705" s="54" t="s">
        <v>1977</v>
      </c>
      <c r="F705" s="54" t="s">
        <v>13</v>
      </c>
      <c r="G705" s="54">
        <v>3</v>
      </c>
      <c r="H705" s="56">
        <v>10.73</v>
      </c>
      <c r="I705" s="57">
        <v>3.1199999999999999E-2</v>
      </c>
      <c r="J705" s="58"/>
      <c r="K705" s="59">
        <v>3337</v>
      </c>
      <c r="L705" s="59">
        <f t="shared" si="45"/>
        <v>0</v>
      </c>
      <c r="M705" s="56">
        <f t="shared" si="46"/>
        <v>0</v>
      </c>
      <c r="N705" s="55">
        <f t="shared" si="47"/>
        <v>3337</v>
      </c>
      <c r="O705" s="62">
        <f t="shared" si="48"/>
        <v>0</v>
      </c>
      <c r="P705"/>
      <c r="Q705"/>
      <c r="R705" s="194"/>
    </row>
    <row r="706" spans="3:18" s="52" customFormat="1" x14ac:dyDescent="0.25">
      <c r="C706" s="61" t="s">
        <v>767</v>
      </c>
      <c r="D706" s="54" t="s">
        <v>709</v>
      </c>
      <c r="E706" s="54" t="s">
        <v>1978</v>
      </c>
      <c r="F706" s="54" t="s">
        <v>13</v>
      </c>
      <c r="G706" s="54">
        <v>3</v>
      </c>
      <c r="H706" s="56">
        <v>10.25</v>
      </c>
      <c r="I706" s="57">
        <v>3.1199999999999999E-2</v>
      </c>
      <c r="J706" s="58"/>
      <c r="K706" s="59">
        <v>3337</v>
      </c>
      <c r="L706" s="59">
        <f t="shared" si="45"/>
        <v>0</v>
      </c>
      <c r="M706" s="56">
        <f t="shared" si="46"/>
        <v>0</v>
      </c>
      <c r="N706" s="55">
        <f t="shared" si="47"/>
        <v>3337</v>
      </c>
      <c r="O706" s="62">
        <f t="shared" si="48"/>
        <v>0</v>
      </c>
      <c r="P706"/>
      <c r="Q706"/>
      <c r="R706" s="194"/>
    </row>
    <row r="707" spans="3:18" s="52" customFormat="1" x14ac:dyDescent="0.25">
      <c r="C707" s="61" t="s">
        <v>768</v>
      </c>
      <c r="D707" s="54" t="s">
        <v>709</v>
      </c>
      <c r="E707" s="54" t="s">
        <v>1979</v>
      </c>
      <c r="F707" s="54" t="s">
        <v>13</v>
      </c>
      <c r="G707" s="54">
        <v>3</v>
      </c>
      <c r="H707" s="56">
        <v>5.66</v>
      </c>
      <c r="I707" s="57">
        <v>3.1199999999999999E-2</v>
      </c>
      <c r="J707" s="58"/>
      <c r="K707" s="59">
        <v>3337</v>
      </c>
      <c r="L707" s="59">
        <f t="shared" si="45"/>
        <v>0</v>
      </c>
      <c r="M707" s="56">
        <f t="shared" si="46"/>
        <v>0</v>
      </c>
      <c r="N707" s="55">
        <f t="shared" si="47"/>
        <v>3337</v>
      </c>
      <c r="O707" s="62">
        <f t="shared" si="48"/>
        <v>0</v>
      </c>
      <c r="P707"/>
      <c r="Q707"/>
      <c r="R707" s="194"/>
    </row>
    <row r="708" spans="3:18" s="52" customFormat="1" x14ac:dyDescent="0.25">
      <c r="C708" s="61" t="s">
        <v>769</v>
      </c>
      <c r="D708" s="54" t="s">
        <v>709</v>
      </c>
      <c r="E708" s="54" t="s">
        <v>1980</v>
      </c>
      <c r="F708" s="54" t="s">
        <v>13</v>
      </c>
      <c r="G708" s="54">
        <v>1</v>
      </c>
      <c r="H708" s="56">
        <v>4.38</v>
      </c>
      <c r="I708" s="57">
        <v>1.364224E-2</v>
      </c>
      <c r="J708" s="58"/>
      <c r="K708" s="59">
        <v>3708</v>
      </c>
      <c r="L708" s="59">
        <f t="shared" si="45"/>
        <v>0</v>
      </c>
      <c r="M708" s="56">
        <f t="shared" si="46"/>
        <v>0</v>
      </c>
      <c r="N708" s="55">
        <f t="shared" si="47"/>
        <v>3708</v>
      </c>
      <c r="O708" s="62">
        <f t="shared" si="48"/>
        <v>0</v>
      </c>
      <c r="P708"/>
      <c r="Q708"/>
      <c r="R708" s="194"/>
    </row>
    <row r="709" spans="3:18" s="52" customFormat="1" x14ac:dyDescent="0.25">
      <c r="C709" s="61" t="s">
        <v>770</v>
      </c>
      <c r="D709" s="54" t="s">
        <v>709</v>
      </c>
      <c r="E709" s="54" t="s">
        <v>1981</v>
      </c>
      <c r="F709" s="54" t="s">
        <v>13</v>
      </c>
      <c r="G709" s="54">
        <v>1</v>
      </c>
      <c r="H709" s="56">
        <v>4.49</v>
      </c>
      <c r="I709" s="57">
        <v>1.364224E-2</v>
      </c>
      <c r="J709" s="58"/>
      <c r="K709" s="59">
        <v>3708</v>
      </c>
      <c r="L709" s="59">
        <f t="shared" si="45"/>
        <v>0</v>
      </c>
      <c r="M709" s="56">
        <f t="shared" si="46"/>
        <v>0</v>
      </c>
      <c r="N709" s="55">
        <f t="shared" si="47"/>
        <v>3708</v>
      </c>
      <c r="O709" s="62">
        <f t="shared" si="48"/>
        <v>0</v>
      </c>
      <c r="P709"/>
      <c r="Q709"/>
      <c r="R709" s="194"/>
    </row>
    <row r="710" spans="3:18" s="52" customFormat="1" x14ac:dyDescent="0.25">
      <c r="C710" s="61" t="s">
        <v>771</v>
      </c>
      <c r="D710" s="54" t="s">
        <v>709</v>
      </c>
      <c r="E710" s="54" t="s">
        <v>1982</v>
      </c>
      <c r="F710" s="54" t="s">
        <v>13</v>
      </c>
      <c r="G710" s="54">
        <v>1</v>
      </c>
      <c r="H710" s="56">
        <v>4.66</v>
      </c>
      <c r="I710" s="57">
        <v>1.364224E-2</v>
      </c>
      <c r="J710" s="58"/>
      <c r="K710" s="59">
        <v>3708</v>
      </c>
      <c r="L710" s="59">
        <f t="shared" si="45"/>
        <v>0</v>
      </c>
      <c r="M710" s="56">
        <f t="shared" si="46"/>
        <v>0</v>
      </c>
      <c r="N710" s="55">
        <f t="shared" si="47"/>
        <v>3708</v>
      </c>
      <c r="O710" s="62">
        <f t="shared" si="48"/>
        <v>0</v>
      </c>
      <c r="P710"/>
      <c r="Q710"/>
      <c r="R710" s="194"/>
    </row>
    <row r="711" spans="3:18" s="52" customFormat="1" x14ac:dyDescent="0.25">
      <c r="C711" s="61" t="s">
        <v>772</v>
      </c>
      <c r="D711" s="54" t="s">
        <v>709</v>
      </c>
      <c r="E711" s="54" t="s">
        <v>1988</v>
      </c>
      <c r="F711" s="54" t="s">
        <v>13</v>
      </c>
      <c r="G711" s="54">
        <v>1</v>
      </c>
      <c r="H711" s="56">
        <v>4.66</v>
      </c>
      <c r="I711" s="57">
        <v>1.364224E-2</v>
      </c>
      <c r="J711" s="58"/>
      <c r="K711" s="59">
        <v>3708</v>
      </c>
      <c r="L711" s="59">
        <f t="shared" si="45"/>
        <v>0</v>
      </c>
      <c r="M711" s="56">
        <f t="shared" si="46"/>
        <v>0</v>
      </c>
      <c r="N711" s="55">
        <f t="shared" si="47"/>
        <v>3708</v>
      </c>
      <c r="O711" s="62">
        <f t="shared" si="48"/>
        <v>0</v>
      </c>
      <c r="P711"/>
      <c r="Q711"/>
      <c r="R711" s="194"/>
    </row>
    <row r="712" spans="3:18" s="52" customFormat="1" x14ac:dyDescent="0.25">
      <c r="C712" s="61" t="s">
        <v>773</v>
      </c>
      <c r="D712" s="54" t="s">
        <v>709</v>
      </c>
      <c r="E712" s="54" t="s">
        <v>1983</v>
      </c>
      <c r="F712" s="54" t="s">
        <v>13</v>
      </c>
      <c r="G712" s="54">
        <v>1</v>
      </c>
      <c r="H712" s="56">
        <v>2.77</v>
      </c>
      <c r="I712" s="57">
        <v>1.364224E-2</v>
      </c>
      <c r="J712" s="58"/>
      <c r="K712" s="59">
        <v>3708</v>
      </c>
      <c r="L712" s="59">
        <f t="shared" si="45"/>
        <v>0</v>
      </c>
      <c r="M712" s="56">
        <f t="shared" si="46"/>
        <v>0</v>
      </c>
      <c r="N712" s="55">
        <f t="shared" si="47"/>
        <v>3708</v>
      </c>
      <c r="O712" s="62">
        <f t="shared" si="48"/>
        <v>0</v>
      </c>
      <c r="P712"/>
      <c r="Q712"/>
      <c r="R712" s="194"/>
    </row>
    <row r="713" spans="3:18" s="52" customFormat="1" x14ac:dyDescent="0.25">
      <c r="C713" s="61" t="s">
        <v>774</v>
      </c>
      <c r="D713" s="54" t="s">
        <v>709</v>
      </c>
      <c r="E713" s="54" t="s">
        <v>1984</v>
      </c>
      <c r="F713" s="54" t="s">
        <v>13</v>
      </c>
      <c r="G713" s="54">
        <v>1</v>
      </c>
      <c r="H713" s="56">
        <v>5.52</v>
      </c>
      <c r="I713" s="57">
        <v>1.9033362000000002E-2</v>
      </c>
      <c r="J713" s="58"/>
      <c r="K713" s="59">
        <v>4634</v>
      </c>
      <c r="L713" s="59">
        <f t="shared" si="45"/>
        <v>0</v>
      </c>
      <c r="M713" s="56">
        <f t="shared" si="46"/>
        <v>0</v>
      </c>
      <c r="N713" s="55">
        <f t="shared" si="47"/>
        <v>4634</v>
      </c>
      <c r="O713" s="62">
        <f t="shared" si="48"/>
        <v>0</v>
      </c>
      <c r="P713"/>
      <c r="Q713"/>
      <c r="R713" s="194"/>
    </row>
    <row r="714" spans="3:18" s="52" customFormat="1" x14ac:dyDescent="0.25">
      <c r="C714" s="61" t="s">
        <v>775</v>
      </c>
      <c r="D714" s="54" t="s">
        <v>709</v>
      </c>
      <c r="E714" s="54" t="s">
        <v>1989</v>
      </c>
      <c r="F714" s="54" t="s">
        <v>13</v>
      </c>
      <c r="G714" s="54">
        <v>1</v>
      </c>
      <c r="H714" s="56">
        <v>5.77</v>
      </c>
      <c r="I714" s="57">
        <v>1.9033362000000002E-2</v>
      </c>
      <c r="J714" s="58"/>
      <c r="K714" s="59">
        <v>4634</v>
      </c>
      <c r="L714" s="59">
        <f t="shared" ref="L714:L777" si="49">$K714*$J714</f>
        <v>0</v>
      </c>
      <c r="M714" s="56">
        <f t="shared" ref="M714:M777" si="50">$M$3</f>
        <v>0</v>
      </c>
      <c r="N714" s="55">
        <f t="shared" ref="N714:N777" si="51">$K714-($K714/100*$M714)</f>
        <v>4634</v>
      </c>
      <c r="O714" s="62">
        <f t="shared" ref="O714:O777" si="52">L714-(L714/100*M714)</f>
        <v>0</v>
      </c>
      <c r="P714"/>
      <c r="Q714"/>
      <c r="R714" s="194"/>
    </row>
    <row r="715" spans="3:18" s="52" customFormat="1" x14ac:dyDescent="0.25">
      <c r="C715" s="61" t="s">
        <v>776</v>
      </c>
      <c r="D715" s="54" t="s">
        <v>709</v>
      </c>
      <c r="E715" s="54" t="s">
        <v>1985</v>
      </c>
      <c r="F715" s="54" t="s">
        <v>13</v>
      </c>
      <c r="G715" s="54">
        <v>1</v>
      </c>
      <c r="H715" s="56">
        <v>5.95</v>
      </c>
      <c r="I715" s="57">
        <v>1.9033362000000002E-2</v>
      </c>
      <c r="J715" s="58"/>
      <c r="K715" s="59">
        <v>4634</v>
      </c>
      <c r="L715" s="59">
        <f t="shared" si="49"/>
        <v>0</v>
      </c>
      <c r="M715" s="56">
        <f t="shared" si="50"/>
        <v>0</v>
      </c>
      <c r="N715" s="55">
        <f t="shared" si="51"/>
        <v>4634</v>
      </c>
      <c r="O715" s="62">
        <f t="shared" si="52"/>
        <v>0</v>
      </c>
      <c r="P715"/>
      <c r="Q715"/>
      <c r="R715" s="194"/>
    </row>
    <row r="716" spans="3:18" s="52" customFormat="1" x14ac:dyDescent="0.25">
      <c r="C716" s="61" t="s">
        <v>777</v>
      </c>
      <c r="D716" s="54" t="s">
        <v>709</v>
      </c>
      <c r="E716" s="54" t="s">
        <v>1990</v>
      </c>
      <c r="F716" s="54" t="s">
        <v>13</v>
      </c>
      <c r="G716" s="54">
        <v>1</v>
      </c>
      <c r="H716" s="56">
        <v>6.79</v>
      </c>
      <c r="I716" s="57">
        <v>1.9033362000000002E-2</v>
      </c>
      <c r="J716" s="58"/>
      <c r="K716" s="59">
        <v>4634</v>
      </c>
      <c r="L716" s="59">
        <f t="shared" si="49"/>
        <v>0</v>
      </c>
      <c r="M716" s="56">
        <f t="shared" si="50"/>
        <v>0</v>
      </c>
      <c r="N716" s="55">
        <f t="shared" si="51"/>
        <v>4634</v>
      </c>
      <c r="O716" s="62">
        <f t="shared" si="52"/>
        <v>0</v>
      </c>
      <c r="P716"/>
      <c r="Q716"/>
      <c r="R716" s="194"/>
    </row>
    <row r="717" spans="3:18" s="52" customFormat="1" x14ac:dyDescent="0.25">
      <c r="C717" s="61" t="s">
        <v>778</v>
      </c>
      <c r="D717" s="54" t="s">
        <v>709</v>
      </c>
      <c r="E717" s="54" t="s">
        <v>1991</v>
      </c>
      <c r="F717" s="54" t="s">
        <v>13</v>
      </c>
      <c r="G717" s="54">
        <v>1</v>
      </c>
      <c r="H717" s="56">
        <v>3.98</v>
      </c>
      <c r="I717" s="57">
        <v>1.9033362000000002E-2</v>
      </c>
      <c r="J717" s="58"/>
      <c r="K717" s="59">
        <v>4634</v>
      </c>
      <c r="L717" s="59">
        <f t="shared" si="49"/>
        <v>0</v>
      </c>
      <c r="M717" s="56">
        <f t="shared" si="50"/>
        <v>0</v>
      </c>
      <c r="N717" s="55">
        <f t="shared" si="51"/>
        <v>4634</v>
      </c>
      <c r="O717" s="62">
        <f t="shared" si="52"/>
        <v>0</v>
      </c>
      <c r="P717"/>
      <c r="Q717"/>
      <c r="R717" s="194"/>
    </row>
    <row r="718" spans="3:18" s="52" customFormat="1" x14ac:dyDescent="0.25">
      <c r="C718" s="61" t="s">
        <v>779</v>
      </c>
      <c r="D718" s="54" t="s">
        <v>709</v>
      </c>
      <c r="E718" s="54" t="s">
        <v>1992</v>
      </c>
      <c r="F718" s="54" t="s">
        <v>227</v>
      </c>
      <c r="G718" s="54">
        <v>1</v>
      </c>
      <c r="H718" s="56">
        <v>5.77</v>
      </c>
      <c r="I718" s="57">
        <v>3.78895E-2</v>
      </c>
      <c r="J718" s="58"/>
      <c r="K718" s="59">
        <v>4744</v>
      </c>
      <c r="L718" s="59">
        <f t="shared" si="49"/>
        <v>0</v>
      </c>
      <c r="M718" s="56">
        <f t="shared" si="50"/>
        <v>0</v>
      </c>
      <c r="N718" s="55">
        <f t="shared" si="51"/>
        <v>4744</v>
      </c>
      <c r="O718" s="62">
        <f t="shared" si="52"/>
        <v>0</v>
      </c>
      <c r="P718"/>
      <c r="Q718"/>
      <c r="R718" s="194"/>
    </row>
    <row r="719" spans="3:18" s="52" customFormat="1" x14ac:dyDescent="0.25">
      <c r="C719" s="61" t="s">
        <v>780</v>
      </c>
      <c r="D719" s="54" t="s">
        <v>709</v>
      </c>
      <c r="E719" s="54" t="s">
        <v>1993</v>
      </c>
      <c r="F719" s="54" t="s">
        <v>227</v>
      </c>
      <c r="G719" s="54">
        <v>1</v>
      </c>
      <c r="H719" s="56">
        <v>11.54</v>
      </c>
      <c r="I719" s="57">
        <v>3.78895E-2</v>
      </c>
      <c r="J719" s="58"/>
      <c r="K719" s="59">
        <v>5104</v>
      </c>
      <c r="L719" s="59">
        <f t="shared" si="49"/>
        <v>0</v>
      </c>
      <c r="M719" s="56">
        <f t="shared" si="50"/>
        <v>0</v>
      </c>
      <c r="N719" s="55">
        <f t="shared" si="51"/>
        <v>5104</v>
      </c>
      <c r="O719" s="62">
        <f t="shared" si="52"/>
        <v>0</v>
      </c>
      <c r="P719"/>
      <c r="Q719"/>
      <c r="R719" s="194"/>
    </row>
    <row r="720" spans="3:18" s="52" customFormat="1" x14ac:dyDescent="0.25">
      <c r="C720" s="61" t="s">
        <v>781</v>
      </c>
      <c r="D720" s="54" t="s">
        <v>709</v>
      </c>
      <c r="E720" s="54" t="s">
        <v>1994</v>
      </c>
      <c r="F720" s="54" t="s">
        <v>227</v>
      </c>
      <c r="G720" s="54">
        <v>1</v>
      </c>
      <c r="H720" s="56">
        <v>11.41</v>
      </c>
      <c r="I720" s="57">
        <v>3.78895E-2</v>
      </c>
      <c r="J720" s="58"/>
      <c r="K720" s="59">
        <v>5104</v>
      </c>
      <c r="L720" s="59">
        <f t="shared" si="49"/>
        <v>0</v>
      </c>
      <c r="M720" s="56">
        <f t="shared" si="50"/>
        <v>0</v>
      </c>
      <c r="N720" s="55">
        <f t="shared" si="51"/>
        <v>5104</v>
      </c>
      <c r="O720" s="62">
        <f t="shared" si="52"/>
        <v>0</v>
      </c>
      <c r="P720"/>
      <c r="Q720"/>
      <c r="R720" s="194"/>
    </row>
    <row r="721" spans="1:18" s="52" customFormat="1" x14ac:dyDescent="0.25">
      <c r="C721" s="61" t="s">
        <v>782</v>
      </c>
      <c r="D721" s="54" t="s">
        <v>709</v>
      </c>
      <c r="E721" s="54" t="s">
        <v>1995</v>
      </c>
      <c r="F721" s="54" t="s">
        <v>227</v>
      </c>
      <c r="G721" s="54">
        <v>1</v>
      </c>
      <c r="H721" s="56">
        <v>13.67</v>
      </c>
      <c r="I721" s="57">
        <v>3.78895E-2</v>
      </c>
      <c r="J721" s="58"/>
      <c r="K721" s="59">
        <v>5104</v>
      </c>
      <c r="L721" s="59">
        <f t="shared" si="49"/>
        <v>0</v>
      </c>
      <c r="M721" s="56">
        <f t="shared" si="50"/>
        <v>0</v>
      </c>
      <c r="N721" s="55">
        <f t="shared" si="51"/>
        <v>5104</v>
      </c>
      <c r="O721" s="62">
        <f t="shared" si="52"/>
        <v>0</v>
      </c>
      <c r="P721"/>
      <c r="Q721"/>
      <c r="R721" s="194"/>
    </row>
    <row r="722" spans="1:18" s="52" customFormat="1" x14ac:dyDescent="0.25">
      <c r="C722" s="61" t="s">
        <v>783</v>
      </c>
      <c r="D722" s="54" t="s">
        <v>709</v>
      </c>
      <c r="E722" s="54" t="s">
        <v>1996</v>
      </c>
      <c r="F722" s="54" t="s">
        <v>227</v>
      </c>
      <c r="G722" s="54">
        <v>1</v>
      </c>
      <c r="H722" s="56">
        <v>7.98</v>
      </c>
      <c r="I722" s="57">
        <v>3.78895E-2</v>
      </c>
      <c r="J722" s="58"/>
      <c r="K722" s="59">
        <v>5104</v>
      </c>
      <c r="L722" s="59">
        <f t="shared" si="49"/>
        <v>0</v>
      </c>
      <c r="M722" s="56">
        <f t="shared" si="50"/>
        <v>0</v>
      </c>
      <c r="N722" s="55">
        <f t="shared" si="51"/>
        <v>5104</v>
      </c>
      <c r="O722" s="62">
        <f t="shared" si="52"/>
        <v>0</v>
      </c>
      <c r="P722"/>
      <c r="Q722"/>
      <c r="R722" s="194"/>
    </row>
    <row r="723" spans="1:18" s="52" customFormat="1" x14ac:dyDescent="0.25">
      <c r="A723" s="63" t="s">
        <v>785</v>
      </c>
      <c r="B723" s="63"/>
      <c r="C723" s="64"/>
      <c r="D723" s="65"/>
      <c r="E723" s="65"/>
      <c r="F723" s="65"/>
      <c r="G723" s="65"/>
      <c r="H723" s="66"/>
      <c r="I723" s="67"/>
      <c r="J723" s="68"/>
      <c r="K723" s="69"/>
      <c r="L723" s="69"/>
      <c r="M723" s="66"/>
      <c r="N723" s="82"/>
      <c r="O723" s="70"/>
      <c r="P723"/>
      <c r="Q723"/>
      <c r="R723" s="194"/>
    </row>
    <row r="724" spans="1:18" s="52" customFormat="1" x14ac:dyDescent="0.25">
      <c r="C724" s="61" t="s">
        <v>784</v>
      </c>
      <c r="D724" s="54" t="s">
        <v>785</v>
      </c>
      <c r="E724" s="54" t="s">
        <v>1997</v>
      </c>
      <c r="F724" s="54" t="s">
        <v>36</v>
      </c>
      <c r="G724" s="54">
        <v>250</v>
      </c>
      <c r="H724" s="56">
        <v>0.98</v>
      </c>
      <c r="I724" s="57">
        <v>7.1999999999999998E-3</v>
      </c>
      <c r="J724" s="58"/>
      <c r="K724" s="59">
        <v>36</v>
      </c>
      <c r="L724" s="59">
        <f t="shared" si="49"/>
        <v>0</v>
      </c>
      <c r="M724" s="56">
        <f t="shared" si="50"/>
        <v>0</v>
      </c>
      <c r="N724" s="55">
        <f t="shared" si="51"/>
        <v>36</v>
      </c>
      <c r="O724" s="62">
        <f t="shared" si="52"/>
        <v>0</v>
      </c>
      <c r="P724"/>
      <c r="Q724"/>
      <c r="R724" s="194"/>
    </row>
    <row r="725" spans="1:18" s="52" customFormat="1" x14ac:dyDescent="0.25">
      <c r="C725" s="61" t="s">
        <v>786</v>
      </c>
      <c r="D725" s="54" t="s">
        <v>785</v>
      </c>
      <c r="E725" s="54" t="s">
        <v>1998</v>
      </c>
      <c r="F725" s="54" t="s">
        <v>36</v>
      </c>
      <c r="G725" s="54">
        <v>250</v>
      </c>
      <c r="H725" s="56">
        <v>1.88</v>
      </c>
      <c r="I725" s="57">
        <v>7.1999999999999998E-3</v>
      </c>
      <c r="J725" s="58"/>
      <c r="K725" s="59">
        <v>36</v>
      </c>
      <c r="L725" s="59">
        <f t="shared" si="49"/>
        <v>0</v>
      </c>
      <c r="M725" s="56">
        <f t="shared" si="50"/>
        <v>0</v>
      </c>
      <c r="N725" s="55">
        <f t="shared" si="51"/>
        <v>36</v>
      </c>
      <c r="O725" s="62">
        <f t="shared" si="52"/>
        <v>0</v>
      </c>
      <c r="P725"/>
      <c r="Q725"/>
      <c r="R725" s="194"/>
    </row>
    <row r="726" spans="1:18" s="52" customFormat="1" x14ac:dyDescent="0.25">
      <c r="C726" s="61" t="s">
        <v>787</v>
      </c>
      <c r="D726" s="54" t="s">
        <v>785</v>
      </c>
      <c r="E726" s="54" t="s">
        <v>1999</v>
      </c>
      <c r="F726" s="54" t="s">
        <v>36</v>
      </c>
      <c r="G726" s="54">
        <v>250</v>
      </c>
      <c r="H726" s="56">
        <v>1.3</v>
      </c>
      <c r="I726" s="57">
        <v>7.1999999999999998E-3</v>
      </c>
      <c r="J726" s="58"/>
      <c r="K726" s="59">
        <v>36</v>
      </c>
      <c r="L726" s="59">
        <f t="shared" si="49"/>
        <v>0</v>
      </c>
      <c r="M726" s="56">
        <f t="shared" si="50"/>
        <v>0</v>
      </c>
      <c r="N726" s="55">
        <f t="shared" si="51"/>
        <v>36</v>
      </c>
      <c r="O726" s="62">
        <f t="shared" si="52"/>
        <v>0</v>
      </c>
      <c r="P726"/>
      <c r="Q726"/>
      <c r="R726" s="194"/>
    </row>
    <row r="727" spans="1:18" s="52" customFormat="1" x14ac:dyDescent="0.25">
      <c r="C727" s="61" t="s">
        <v>788</v>
      </c>
      <c r="D727" s="54" t="s">
        <v>785</v>
      </c>
      <c r="E727" s="54" t="s">
        <v>2006</v>
      </c>
      <c r="F727" s="54" t="s">
        <v>36</v>
      </c>
      <c r="G727" s="54">
        <v>250</v>
      </c>
      <c r="H727" s="56">
        <v>3.2</v>
      </c>
      <c r="I727" s="57">
        <v>7.1999999999999998E-3</v>
      </c>
      <c r="J727" s="58"/>
      <c r="K727" s="59">
        <v>48</v>
      </c>
      <c r="L727" s="59">
        <f t="shared" si="49"/>
        <v>0</v>
      </c>
      <c r="M727" s="56">
        <f t="shared" si="50"/>
        <v>0</v>
      </c>
      <c r="N727" s="55">
        <f t="shared" si="51"/>
        <v>48</v>
      </c>
      <c r="O727" s="62">
        <f t="shared" si="52"/>
        <v>0</v>
      </c>
      <c r="P727"/>
      <c r="Q727"/>
      <c r="R727" s="194"/>
    </row>
    <row r="728" spans="1:18" s="52" customFormat="1" x14ac:dyDescent="0.25">
      <c r="C728" s="61" t="s">
        <v>789</v>
      </c>
      <c r="D728" s="54" t="s">
        <v>785</v>
      </c>
      <c r="E728" s="54" t="s">
        <v>2000</v>
      </c>
      <c r="F728" s="54" t="s">
        <v>36</v>
      </c>
      <c r="G728" s="54">
        <v>250</v>
      </c>
      <c r="H728" s="56">
        <v>2.3199999999999998</v>
      </c>
      <c r="I728" s="57">
        <v>7.1999999999999998E-3</v>
      </c>
      <c r="J728" s="58"/>
      <c r="K728" s="59">
        <v>48</v>
      </c>
      <c r="L728" s="59">
        <f t="shared" si="49"/>
        <v>0</v>
      </c>
      <c r="M728" s="56">
        <f t="shared" si="50"/>
        <v>0</v>
      </c>
      <c r="N728" s="55">
        <f t="shared" si="51"/>
        <v>48</v>
      </c>
      <c r="O728" s="62">
        <f t="shared" si="52"/>
        <v>0</v>
      </c>
      <c r="P728"/>
      <c r="Q728"/>
      <c r="R728" s="194"/>
    </row>
    <row r="729" spans="1:18" s="52" customFormat="1" x14ac:dyDescent="0.25">
      <c r="C729" s="61" t="s">
        <v>790</v>
      </c>
      <c r="D729" s="54" t="s">
        <v>785</v>
      </c>
      <c r="E729" s="54" t="s">
        <v>2007</v>
      </c>
      <c r="F729" s="54" t="s">
        <v>36</v>
      </c>
      <c r="G729" s="54">
        <v>250</v>
      </c>
      <c r="H729" s="56">
        <v>6.35</v>
      </c>
      <c r="I729" s="57">
        <v>1.32E-2</v>
      </c>
      <c r="J729" s="58"/>
      <c r="K729" s="59">
        <v>52</v>
      </c>
      <c r="L729" s="59">
        <f t="shared" si="49"/>
        <v>0</v>
      </c>
      <c r="M729" s="56">
        <f t="shared" si="50"/>
        <v>0</v>
      </c>
      <c r="N729" s="55">
        <f t="shared" si="51"/>
        <v>52</v>
      </c>
      <c r="O729" s="62">
        <f t="shared" si="52"/>
        <v>0</v>
      </c>
      <c r="P729"/>
      <c r="Q729"/>
      <c r="R729" s="194"/>
    </row>
    <row r="730" spans="1:18" s="52" customFormat="1" x14ac:dyDescent="0.25">
      <c r="C730" s="61" t="s">
        <v>791</v>
      </c>
      <c r="D730" s="54" t="s">
        <v>785</v>
      </c>
      <c r="E730" s="54" t="s">
        <v>2008</v>
      </c>
      <c r="F730" s="54" t="s">
        <v>36</v>
      </c>
      <c r="G730" s="54">
        <v>250</v>
      </c>
      <c r="H730" s="56">
        <v>4.3499999999999996</v>
      </c>
      <c r="I730" s="57">
        <v>1.32E-2</v>
      </c>
      <c r="J730" s="58"/>
      <c r="K730" s="59">
        <v>52</v>
      </c>
      <c r="L730" s="59">
        <f t="shared" si="49"/>
        <v>0</v>
      </c>
      <c r="M730" s="56">
        <f t="shared" si="50"/>
        <v>0</v>
      </c>
      <c r="N730" s="55">
        <f t="shared" si="51"/>
        <v>52</v>
      </c>
      <c r="O730" s="62">
        <f t="shared" si="52"/>
        <v>0</v>
      </c>
      <c r="P730"/>
      <c r="Q730"/>
      <c r="R730" s="194"/>
    </row>
    <row r="731" spans="1:18" s="52" customFormat="1" x14ac:dyDescent="0.25">
      <c r="C731" s="61" t="s">
        <v>792</v>
      </c>
      <c r="D731" s="54" t="s">
        <v>785</v>
      </c>
      <c r="E731" s="54" t="s">
        <v>2009</v>
      </c>
      <c r="F731" s="54" t="s">
        <v>36</v>
      </c>
      <c r="G731" s="54">
        <v>200</v>
      </c>
      <c r="H731" s="56">
        <v>8.39</v>
      </c>
      <c r="I731" s="57">
        <v>3.1199999999999999E-2</v>
      </c>
      <c r="J731" s="58"/>
      <c r="K731" s="59">
        <v>68</v>
      </c>
      <c r="L731" s="59">
        <f t="shared" si="49"/>
        <v>0</v>
      </c>
      <c r="M731" s="56">
        <f t="shared" si="50"/>
        <v>0</v>
      </c>
      <c r="N731" s="55">
        <f t="shared" si="51"/>
        <v>68</v>
      </c>
      <c r="O731" s="62">
        <f t="shared" si="52"/>
        <v>0</v>
      </c>
      <c r="P731"/>
      <c r="Q731"/>
      <c r="R731" s="194"/>
    </row>
    <row r="732" spans="1:18" s="52" customFormat="1" x14ac:dyDescent="0.25">
      <c r="C732" s="61" t="s">
        <v>793</v>
      </c>
      <c r="D732" s="54" t="s">
        <v>785</v>
      </c>
      <c r="E732" s="54" t="s">
        <v>2001</v>
      </c>
      <c r="F732" s="54" t="s">
        <v>36</v>
      </c>
      <c r="G732" s="54">
        <v>100</v>
      </c>
      <c r="H732" s="56">
        <v>4.17</v>
      </c>
      <c r="I732" s="57">
        <v>3.1199999999999999E-2</v>
      </c>
      <c r="J732" s="58"/>
      <c r="K732" s="59">
        <v>68</v>
      </c>
      <c r="L732" s="59">
        <f t="shared" si="49"/>
        <v>0</v>
      </c>
      <c r="M732" s="56">
        <f t="shared" si="50"/>
        <v>0</v>
      </c>
      <c r="N732" s="55">
        <f t="shared" si="51"/>
        <v>68</v>
      </c>
      <c r="O732" s="62">
        <f t="shared" si="52"/>
        <v>0</v>
      </c>
      <c r="P732"/>
      <c r="Q732"/>
      <c r="R732" s="194"/>
    </row>
    <row r="733" spans="1:18" s="52" customFormat="1" x14ac:dyDescent="0.25">
      <c r="C733" s="61" t="s">
        <v>794</v>
      </c>
      <c r="D733" s="54" t="s">
        <v>785</v>
      </c>
      <c r="E733" s="54" t="s">
        <v>2010</v>
      </c>
      <c r="F733" s="54" t="s">
        <v>36</v>
      </c>
      <c r="G733" s="54">
        <v>100</v>
      </c>
      <c r="H733" s="56">
        <v>3.24</v>
      </c>
      <c r="I733" s="57">
        <v>1.32E-2</v>
      </c>
      <c r="J733" s="58"/>
      <c r="K733" s="59">
        <v>68</v>
      </c>
      <c r="L733" s="59">
        <f t="shared" si="49"/>
        <v>0</v>
      </c>
      <c r="M733" s="56">
        <f t="shared" si="50"/>
        <v>0</v>
      </c>
      <c r="N733" s="55">
        <f t="shared" si="51"/>
        <v>68</v>
      </c>
      <c r="O733" s="62">
        <f t="shared" si="52"/>
        <v>0</v>
      </c>
      <c r="P733"/>
      <c r="Q733"/>
      <c r="R733" s="194"/>
    </row>
    <row r="734" spans="1:18" s="52" customFormat="1" x14ac:dyDescent="0.25">
      <c r="C734" s="61" t="s">
        <v>795</v>
      </c>
      <c r="D734" s="54" t="s">
        <v>785</v>
      </c>
      <c r="E734" s="54" t="s">
        <v>2011</v>
      </c>
      <c r="F734" s="54" t="s">
        <v>36</v>
      </c>
      <c r="G734" s="54">
        <v>100</v>
      </c>
      <c r="H734" s="56">
        <v>7.17</v>
      </c>
      <c r="I734" s="57">
        <v>3.1199999999999999E-2</v>
      </c>
      <c r="J734" s="58"/>
      <c r="K734" s="59">
        <v>88</v>
      </c>
      <c r="L734" s="59">
        <f t="shared" si="49"/>
        <v>0</v>
      </c>
      <c r="M734" s="56">
        <f t="shared" si="50"/>
        <v>0</v>
      </c>
      <c r="N734" s="55">
        <f t="shared" si="51"/>
        <v>88</v>
      </c>
      <c r="O734" s="62">
        <f t="shared" si="52"/>
        <v>0</v>
      </c>
      <c r="P734"/>
      <c r="Q734"/>
      <c r="R734" s="194"/>
    </row>
    <row r="735" spans="1:18" s="52" customFormat="1" x14ac:dyDescent="0.25">
      <c r="C735" s="61" t="s">
        <v>796</v>
      </c>
      <c r="D735" s="54" t="s">
        <v>785</v>
      </c>
      <c r="E735" s="54" t="s">
        <v>2002</v>
      </c>
      <c r="F735" s="54" t="s">
        <v>36</v>
      </c>
      <c r="G735" s="54">
        <v>100</v>
      </c>
      <c r="H735" s="56">
        <v>6.78</v>
      </c>
      <c r="I735" s="57">
        <v>3.1199999999999999E-2</v>
      </c>
      <c r="J735" s="58"/>
      <c r="K735" s="59">
        <v>88</v>
      </c>
      <c r="L735" s="59">
        <f t="shared" si="49"/>
        <v>0</v>
      </c>
      <c r="M735" s="56">
        <f t="shared" si="50"/>
        <v>0</v>
      </c>
      <c r="N735" s="55">
        <f t="shared" si="51"/>
        <v>88</v>
      </c>
      <c r="O735" s="62">
        <f t="shared" si="52"/>
        <v>0</v>
      </c>
      <c r="P735"/>
      <c r="Q735"/>
      <c r="R735" s="194"/>
    </row>
    <row r="736" spans="1:18" s="52" customFormat="1" x14ac:dyDescent="0.25">
      <c r="C736" s="61" t="s">
        <v>797</v>
      </c>
      <c r="D736" s="54" t="s">
        <v>785</v>
      </c>
      <c r="E736" s="54" t="s">
        <v>2013</v>
      </c>
      <c r="F736" s="54" t="s">
        <v>36</v>
      </c>
      <c r="G736" s="54">
        <v>100</v>
      </c>
      <c r="H736" s="56">
        <v>6.81</v>
      </c>
      <c r="I736" s="57">
        <v>3.1199999999999999E-2</v>
      </c>
      <c r="J736" s="58"/>
      <c r="K736" s="59">
        <v>88</v>
      </c>
      <c r="L736" s="59">
        <f t="shared" si="49"/>
        <v>0</v>
      </c>
      <c r="M736" s="56">
        <f t="shared" si="50"/>
        <v>0</v>
      </c>
      <c r="N736" s="55">
        <f t="shared" si="51"/>
        <v>88</v>
      </c>
      <c r="O736" s="62">
        <f t="shared" si="52"/>
        <v>0</v>
      </c>
      <c r="P736"/>
      <c r="Q736"/>
      <c r="R736" s="194"/>
    </row>
    <row r="737" spans="3:18" s="52" customFormat="1" x14ac:dyDescent="0.25">
      <c r="C737" s="61" t="s">
        <v>798</v>
      </c>
      <c r="D737" s="54" t="s">
        <v>785</v>
      </c>
      <c r="E737" s="54" t="s">
        <v>2012</v>
      </c>
      <c r="F737" s="54" t="s">
        <v>36</v>
      </c>
      <c r="G737" s="54">
        <v>100</v>
      </c>
      <c r="H737" s="56">
        <v>5.09</v>
      </c>
      <c r="I737" s="57">
        <v>3.1199999999999999E-2</v>
      </c>
      <c r="J737" s="58"/>
      <c r="K737" s="59">
        <v>88</v>
      </c>
      <c r="L737" s="59">
        <f t="shared" si="49"/>
        <v>0</v>
      </c>
      <c r="M737" s="56">
        <f t="shared" si="50"/>
        <v>0</v>
      </c>
      <c r="N737" s="55">
        <f t="shared" si="51"/>
        <v>88</v>
      </c>
      <c r="O737" s="62">
        <f t="shared" si="52"/>
        <v>0</v>
      </c>
      <c r="P737"/>
      <c r="Q737"/>
      <c r="R737" s="194"/>
    </row>
    <row r="738" spans="3:18" s="52" customFormat="1" x14ac:dyDescent="0.25">
      <c r="C738" s="61" t="s">
        <v>799</v>
      </c>
      <c r="D738" s="54" t="s">
        <v>785</v>
      </c>
      <c r="E738" s="54" t="s">
        <v>2003</v>
      </c>
      <c r="F738" s="54" t="s">
        <v>36</v>
      </c>
      <c r="G738" s="54">
        <v>100</v>
      </c>
      <c r="H738" s="56">
        <v>12.71</v>
      </c>
      <c r="I738" s="57">
        <v>3.1199999999999999E-2</v>
      </c>
      <c r="J738" s="58"/>
      <c r="K738" s="59">
        <v>141</v>
      </c>
      <c r="L738" s="59">
        <f t="shared" si="49"/>
        <v>0</v>
      </c>
      <c r="M738" s="56">
        <f t="shared" si="50"/>
        <v>0</v>
      </c>
      <c r="N738" s="55">
        <f t="shared" si="51"/>
        <v>141</v>
      </c>
      <c r="O738" s="62">
        <f t="shared" si="52"/>
        <v>0</v>
      </c>
      <c r="P738"/>
      <c r="Q738"/>
      <c r="R738" s="194"/>
    </row>
    <row r="739" spans="3:18" s="52" customFormat="1" x14ac:dyDescent="0.25">
      <c r="C739" s="61" t="s">
        <v>800</v>
      </c>
      <c r="D739" s="54" t="s">
        <v>785</v>
      </c>
      <c r="E739" s="54" t="s">
        <v>2014</v>
      </c>
      <c r="F739" s="54" t="s">
        <v>36</v>
      </c>
      <c r="G739" s="54">
        <v>100</v>
      </c>
      <c r="H739" s="56">
        <v>12.56</v>
      </c>
      <c r="I739" s="57">
        <v>3.1199999999999999E-2</v>
      </c>
      <c r="J739" s="58"/>
      <c r="K739" s="59">
        <v>141</v>
      </c>
      <c r="L739" s="59">
        <f t="shared" si="49"/>
        <v>0</v>
      </c>
      <c r="M739" s="56">
        <f t="shared" si="50"/>
        <v>0</v>
      </c>
      <c r="N739" s="55">
        <f t="shared" si="51"/>
        <v>141</v>
      </c>
      <c r="O739" s="62">
        <f t="shared" si="52"/>
        <v>0</v>
      </c>
      <c r="P739"/>
      <c r="Q739"/>
      <c r="R739" s="194"/>
    </row>
    <row r="740" spans="3:18" s="52" customFormat="1" x14ac:dyDescent="0.25">
      <c r="C740" s="61" t="s">
        <v>801</v>
      </c>
      <c r="D740" s="54" t="s">
        <v>785</v>
      </c>
      <c r="E740" s="54" t="s">
        <v>2015</v>
      </c>
      <c r="F740" s="54" t="s">
        <v>36</v>
      </c>
      <c r="G740" s="54">
        <v>100</v>
      </c>
      <c r="H740" s="56">
        <v>11.26</v>
      </c>
      <c r="I740" s="57">
        <v>3.1199999999999999E-2</v>
      </c>
      <c r="J740" s="58"/>
      <c r="K740" s="59">
        <v>141</v>
      </c>
      <c r="L740" s="59">
        <f t="shared" si="49"/>
        <v>0</v>
      </c>
      <c r="M740" s="56">
        <f t="shared" si="50"/>
        <v>0</v>
      </c>
      <c r="N740" s="55">
        <f t="shared" si="51"/>
        <v>141</v>
      </c>
      <c r="O740" s="62">
        <f t="shared" si="52"/>
        <v>0</v>
      </c>
      <c r="P740"/>
      <c r="Q740"/>
      <c r="R740" s="194"/>
    </row>
    <row r="741" spans="3:18" s="52" customFormat="1" x14ac:dyDescent="0.25">
      <c r="C741" s="61" t="s">
        <v>802</v>
      </c>
      <c r="D741" s="54" t="s">
        <v>785</v>
      </c>
      <c r="E741" s="54" t="s">
        <v>2016</v>
      </c>
      <c r="F741" s="54" t="s">
        <v>36</v>
      </c>
      <c r="G741" s="54">
        <v>100</v>
      </c>
      <c r="H741" s="56">
        <v>11.4</v>
      </c>
      <c r="I741" s="57">
        <v>3.1199999999999999E-2</v>
      </c>
      <c r="J741" s="58"/>
      <c r="K741" s="59">
        <v>141</v>
      </c>
      <c r="L741" s="59">
        <f t="shared" si="49"/>
        <v>0</v>
      </c>
      <c r="M741" s="56">
        <f t="shared" si="50"/>
        <v>0</v>
      </c>
      <c r="N741" s="55">
        <f t="shared" si="51"/>
        <v>141</v>
      </c>
      <c r="O741" s="62">
        <f t="shared" si="52"/>
        <v>0</v>
      </c>
      <c r="P741"/>
      <c r="Q741"/>
      <c r="R741" s="194"/>
    </row>
    <row r="742" spans="3:18" s="52" customFormat="1" x14ac:dyDescent="0.25">
      <c r="C742" s="61" t="s">
        <v>803</v>
      </c>
      <c r="D742" s="54" t="s">
        <v>785</v>
      </c>
      <c r="E742" s="54" t="s">
        <v>2017</v>
      </c>
      <c r="F742" s="54" t="s">
        <v>36</v>
      </c>
      <c r="G742" s="54">
        <v>100</v>
      </c>
      <c r="H742" s="56">
        <v>9.93</v>
      </c>
      <c r="I742" s="57">
        <v>3.1199999999999999E-2</v>
      </c>
      <c r="J742" s="58"/>
      <c r="K742" s="59">
        <v>141</v>
      </c>
      <c r="L742" s="59">
        <f t="shared" si="49"/>
        <v>0</v>
      </c>
      <c r="M742" s="56">
        <f t="shared" si="50"/>
        <v>0</v>
      </c>
      <c r="N742" s="55">
        <f t="shared" si="51"/>
        <v>141</v>
      </c>
      <c r="O742" s="62">
        <f t="shared" si="52"/>
        <v>0</v>
      </c>
      <c r="P742"/>
      <c r="Q742"/>
      <c r="R742" s="194"/>
    </row>
    <row r="743" spans="3:18" s="52" customFormat="1" x14ac:dyDescent="0.25">
      <c r="C743" s="61" t="s">
        <v>804</v>
      </c>
      <c r="D743" s="54" t="s">
        <v>785</v>
      </c>
      <c r="E743" s="54" t="s">
        <v>2004</v>
      </c>
      <c r="F743" s="54" t="s">
        <v>36</v>
      </c>
      <c r="G743" s="54">
        <v>50</v>
      </c>
      <c r="H743" s="56">
        <v>8.35</v>
      </c>
      <c r="I743" s="57">
        <v>3.1199999999999999E-2</v>
      </c>
      <c r="J743" s="58"/>
      <c r="K743" s="59">
        <v>194</v>
      </c>
      <c r="L743" s="59">
        <f t="shared" si="49"/>
        <v>0</v>
      </c>
      <c r="M743" s="56">
        <f t="shared" si="50"/>
        <v>0</v>
      </c>
      <c r="N743" s="55">
        <f t="shared" si="51"/>
        <v>194</v>
      </c>
      <c r="O743" s="62">
        <f t="shared" si="52"/>
        <v>0</v>
      </c>
      <c r="P743"/>
      <c r="Q743"/>
      <c r="R743" s="194"/>
    </row>
    <row r="744" spans="3:18" s="52" customFormat="1" x14ac:dyDescent="0.25">
      <c r="C744" s="61" t="s">
        <v>805</v>
      </c>
      <c r="D744" s="54" t="s">
        <v>785</v>
      </c>
      <c r="E744" s="54" t="s">
        <v>2005</v>
      </c>
      <c r="F744" s="54" t="s">
        <v>36</v>
      </c>
      <c r="G744" s="54">
        <v>50</v>
      </c>
      <c r="H744" s="56">
        <v>8.1199999999999992</v>
      </c>
      <c r="I744" s="57">
        <v>3.1199999999999999E-2</v>
      </c>
      <c r="J744" s="58"/>
      <c r="K744" s="59">
        <v>194</v>
      </c>
      <c r="L744" s="59">
        <f t="shared" si="49"/>
        <v>0</v>
      </c>
      <c r="M744" s="56">
        <f t="shared" si="50"/>
        <v>0</v>
      </c>
      <c r="N744" s="55">
        <f t="shared" si="51"/>
        <v>194</v>
      </c>
      <c r="O744" s="62">
        <f t="shared" si="52"/>
        <v>0</v>
      </c>
      <c r="P744"/>
      <c r="Q744"/>
      <c r="R744" s="194"/>
    </row>
    <row r="745" spans="3:18" s="52" customFormat="1" x14ac:dyDescent="0.25">
      <c r="C745" s="61" t="s">
        <v>806</v>
      </c>
      <c r="D745" s="54" t="s">
        <v>785</v>
      </c>
      <c r="E745" s="54" t="s">
        <v>2018</v>
      </c>
      <c r="F745" s="54" t="s">
        <v>36</v>
      </c>
      <c r="G745" s="54">
        <v>50</v>
      </c>
      <c r="H745" s="56">
        <v>7.57</v>
      </c>
      <c r="I745" s="57">
        <v>3.1199999999999999E-2</v>
      </c>
      <c r="J745" s="58"/>
      <c r="K745" s="59">
        <v>194</v>
      </c>
      <c r="L745" s="59">
        <f t="shared" si="49"/>
        <v>0</v>
      </c>
      <c r="M745" s="56">
        <f t="shared" si="50"/>
        <v>0</v>
      </c>
      <c r="N745" s="55">
        <f t="shared" si="51"/>
        <v>194</v>
      </c>
      <c r="O745" s="62">
        <f t="shared" si="52"/>
        <v>0</v>
      </c>
      <c r="P745"/>
      <c r="Q745"/>
      <c r="R745" s="194"/>
    </row>
    <row r="746" spans="3:18" s="52" customFormat="1" x14ac:dyDescent="0.25">
      <c r="C746" s="61" t="s">
        <v>807</v>
      </c>
      <c r="D746" s="54" t="s">
        <v>785</v>
      </c>
      <c r="E746" s="54" t="s">
        <v>2019</v>
      </c>
      <c r="F746" s="54" t="s">
        <v>36</v>
      </c>
      <c r="G746" s="54">
        <v>50</v>
      </c>
      <c r="H746" s="56">
        <v>13.81</v>
      </c>
      <c r="I746" s="57">
        <v>4.2000000000000003E-2</v>
      </c>
      <c r="J746" s="58"/>
      <c r="K746" s="59">
        <v>256</v>
      </c>
      <c r="L746" s="59">
        <f t="shared" si="49"/>
        <v>0</v>
      </c>
      <c r="M746" s="56">
        <f t="shared" si="50"/>
        <v>0</v>
      </c>
      <c r="N746" s="55">
        <f t="shared" si="51"/>
        <v>256</v>
      </c>
      <c r="O746" s="62">
        <f t="shared" si="52"/>
        <v>0</v>
      </c>
      <c r="P746"/>
      <c r="Q746"/>
      <c r="R746" s="194"/>
    </row>
    <row r="747" spans="3:18" s="52" customFormat="1" x14ac:dyDescent="0.25">
      <c r="C747" s="61" t="s">
        <v>808</v>
      </c>
      <c r="D747" s="54" t="s">
        <v>785</v>
      </c>
      <c r="E747" s="54" t="s">
        <v>2020</v>
      </c>
      <c r="F747" s="54" t="s">
        <v>36</v>
      </c>
      <c r="G747" s="54">
        <v>50</v>
      </c>
      <c r="H747" s="56">
        <v>11.98</v>
      </c>
      <c r="I747" s="57">
        <v>4.2000000000000003E-2</v>
      </c>
      <c r="J747" s="58"/>
      <c r="K747" s="59">
        <v>256</v>
      </c>
      <c r="L747" s="59">
        <f t="shared" si="49"/>
        <v>0</v>
      </c>
      <c r="M747" s="56">
        <f t="shared" si="50"/>
        <v>0</v>
      </c>
      <c r="N747" s="55">
        <f t="shared" si="51"/>
        <v>256</v>
      </c>
      <c r="O747" s="62">
        <f t="shared" si="52"/>
        <v>0</v>
      </c>
      <c r="P747"/>
      <c r="Q747"/>
      <c r="R747" s="194"/>
    </row>
    <row r="748" spans="3:18" s="52" customFormat="1" x14ac:dyDescent="0.25">
      <c r="C748" s="61" t="s">
        <v>809</v>
      </c>
      <c r="D748" s="54" t="s">
        <v>785</v>
      </c>
      <c r="E748" s="54" t="s">
        <v>2021</v>
      </c>
      <c r="F748" s="54" t="s">
        <v>13</v>
      </c>
      <c r="G748" s="54">
        <v>50</v>
      </c>
      <c r="H748" s="56">
        <v>15.63</v>
      </c>
      <c r="I748" s="57">
        <v>4.2000000000000003E-2</v>
      </c>
      <c r="J748" s="58"/>
      <c r="K748" s="59">
        <v>418</v>
      </c>
      <c r="L748" s="59">
        <f t="shared" si="49"/>
        <v>0</v>
      </c>
      <c r="M748" s="56">
        <f t="shared" si="50"/>
        <v>0</v>
      </c>
      <c r="N748" s="55">
        <f t="shared" si="51"/>
        <v>418</v>
      </c>
      <c r="O748" s="62">
        <f t="shared" si="52"/>
        <v>0</v>
      </c>
      <c r="P748"/>
      <c r="Q748"/>
      <c r="R748" s="194"/>
    </row>
    <row r="749" spans="3:18" s="52" customFormat="1" x14ac:dyDescent="0.25">
      <c r="C749" s="61" t="s">
        <v>810</v>
      </c>
      <c r="D749" s="54" t="s">
        <v>785</v>
      </c>
      <c r="E749" s="54" t="s">
        <v>2022</v>
      </c>
      <c r="F749" s="54" t="s">
        <v>36</v>
      </c>
      <c r="G749" s="54">
        <v>25</v>
      </c>
      <c r="H749" s="56">
        <v>13</v>
      </c>
      <c r="I749" s="57">
        <v>4.2000000000000003E-2</v>
      </c>
      <c r="J749" s="58"/>
      <c r="K749" s="59">
        <v>603</v>
      </c>
      <c r="L749" s="59">
        <f t="shared" si="49"/>
        <v>0</v>
      </c>
      <c r="M749" s="56">
        <f t="shared" si="50"/>
        <v>0</v>
      </c>
      <c r="N749" s="55">
        <f t="shared" si="51"/>
        <v>603</v>
      </c>
      <c r="O749" s="62">
        <f t="shared" si="52"/>
        <v>0</v>
      </c>
      <c r="P749"/>
      <c r="Q749"/>
      <c r="R749" s="194"/>
    </row>
    <row r="750" spans="3:18" s="52" customFormat="1" x14ac:dyDescent="0.25">
      <c r="C750" s="61" t="s">
        <v>811</v>
      </c>
      <c r="D750" s="54" t="s">
        <v>785</v>
      </c>
      <c r="E750" s="54" t="s">
        <v>2023</v>
      </c>
      <c r="F750" s="54" t="s">
        <v>36</v>
      </c>
      <c r="G750" s="54">
        <v>25</v>
      </c>
      <c r="H750" s="56">
        <v>12.07</v>
      </c>
      <c r="I750" s="57">
        <v>4.2000000000000003E-2</v>
      </c>
      <c r="J750" s="58"/>
      <c r="K750" s="59">
        <v>603</v>
      </c>
      <c r="L750" s="59">
        <f t="shared" si="49"/>
        <v>0</v>
      </c>
      <c r="M750" s="56">
        <f t="shared" si="50"/>
        <v>0</v>
      </c>
      <c r="N750" s="55">
        <f t="shared" si="51"/>
        <v>603</v>
      </c>
      <c r="O750" s="62">
        <f t="shared" si="52"/>
        <v>0</v>
      </c>
      <c r="P750"/>
      <c r="Q750"/>
      <c r="R750" s="194"/>
    </row>
    <row r="751" spans="3:18" s="52" customFormat="1" x14ac:dyDescent="0.25">
      <c r="C751" s="61" t="s">
        <v>812</v>
      </c>
      <c r="D751" s="54" t="s">
        <v>785</v>
      </c>
      <c r="E751" s="54" t="s">
        <v>2024</v>
      </c>
      <c r="F751" s="54" t="s">
        <v>36</v>
      </c>
      <c r="G751" s="54">
        <v>25</v>
      </c>
      <c r="H751" s="56">
        <v>11.23</v>
      </c>
      <c r="I751" s="57">
        <v>4.2000000000000003E-2</v>
      </c>
      <c r="J751" s="58"/>
      <c r="K751" s="59">
        <v>603</v>
      </c>
      <c r="L751" s="59">
        <f t="shared" si="49"/>
        <v>0</v>
      </c>
      <c r="M751" s="56">
        <f t="shared" si="50"/>
        <v>0</v>
      </c>
      <c r="N751" s="55">
        <f t="shared" si="51"/>
        <v>603</v>
      </c>
      <c r="O751" s="62">
        <f t="shared" si="52"/>
        <v>0</v>
      </c>
      <c r="P751"/>
      <c r="Q751"/>
      <c r="R751" s="194"/>
    </row>
    <row r="752" spans="3:18" s="52" customFormat="1" x14ac:dyDescent="0.25">
      <c r="C752" s="61" t="s">
        <v>813</v>
      </c>
      <c r="D752" s="54" t="s">
        <v>785</v>
      </c>
      <c r="E752" s="54" t="s">
        <v>2025</v>
      </c>
      <c r="F752" s="54" t="s">
        <v>13</v>
      </c>
      <c r="G752" s="54">
        <v>25</v>
      </c>
      <c r="H752" s="56">
        <v>12.87</v>
      </c>
      <c r="I752" s="57">
        <v>5.6800000000000003E-2</v>
      </c>
      <c r="J752" s="58"/>
      <c r="K752" s="59">
        <v>813</v>
      </c>
      <c r="L752" s="59">
        <f t="shared" si="49"/>
        <v>0</v>
      </c>
      <c r="M752" s="56">
        <f t="shared" si="50"/>
        <v>0</v>
      </c>
      <c r="N752" s="55">
        <f t="shared" si="51"/>
        <v>813</v>
      </c>
      <c r="O752" s="62">
        <f t="shared" si="52"/>
        <v>0</v>
      </c>
      <c r="P752"/>
      <c r="Q752"/>
      <c r="R752" s="194"/>
    </row>
    <row r="753" spans="1:18" s="52" customFormat="1" x14ac:dyDescent="0.25">
      <c r="C753" s="61" t="s">
        <v>814</v>
      </c>
      <c r="D753" s="54" t="s">
        <v>785</v>
      </c>
      <c r="E753" s="54" t="s">
        <v>2026</v>
      </c>
      <c r="F753" s="54" t="s">
        <v>13</v>
      </c>
      <c r="G753" s="54">
        <v>25</v>
      </c>
      <c r="H753" s="56">
        <v>16.149999999999999</v>
      </c>
      <c r="I753" s="57">
        <v>5.6800000000000003E-2</v>
      </c>
      <c r="J753" s="58"/>
      <c r="K753" s="59">
        <v>767</v>
      </c>
      <c r="L753" s="59">
        <f t="shared" si="49"/>
        <v>0</v>
      </c>
      <c r="M753" s="56">
        <f t="shared" si="50"/>
        <v>0</v>
      </c>
      <c r="N753" s="55">
        <f t="shared" si="51"/>
        <v>767</v>
      </c>
      <c r="O753" s="62">
        <f t="shared" si="52"/>
        <v>0</v>
      </c>
      <c r="P753"/>
      <c r="Q753"/>
      <c r="R753" s="194"/>
    </row>
    <row r="754" spans="1:18" s="52" customFormat="1" x14ac:dyDescent="0.25">
      <c r="C754" s="61" t="s">
        <v>815</v>
      </c>
      <c r="D754" s="54" t="s">
        <v>785</v>
      </c>
      <c r="E754" s="54" t="s">
        <v>2027</v>
      </c>
      <c r="F754" s="54" t="s">
        <v>13</v>
      </c>
      <c r="G754" s="54">
        <v>25</v>
      </c>
      <c r="H754" s="56">
        <v>11.28</v>
      </c>
      <c r="I754" s="57">
        <v>5.6800000000000003E-2</v>
      </c>
      <c r="J754" s="58"/>
      <c r="K754" s="59">
        <v>767</v>
      </c>
      <c r="L754" s="59">
        <f t="shared" si="49"/>
        <v>0</v>
      </c>
      <c r="M754" s="56">
        <f t="shared" si="50"/>
        <v>0</v>
      </c>
      <c r="N754" s="55">
        <f t="shared" si="51"/>
        <v>767</v>
      </c>
      <c r="O754" s="62">
        <f t="shared" si="52"/>
        <v>0</v>
      </c>
      <c r="P754"/>
      <c r="Q754"/>
      <c r="R754" s="194"/>
    </row>
    <row r="755" spans="1:18" s="52" customFormat="1" x14ac:dyDescent="0.25">
      <c r="C755" s="61" t="s">
        <v>816</v>
      </c>
      <c r="D755" s="54" t="s">
        <v>785</v>
      </c>
      <c r="E755" s="54" t="s">
        <v>2028</v>
      </c>
      <c r="F755" s="54" t="s">
        <v>36</v>
      </c>
      <c r="G755" s="54">
        <v>8</v>
      </c>
      <c r="H755" s="56">
        <v>5.62</v>
      </c>
      <c r="I755" s="57">
        <v>3.1199999999999999E-2</v>
      </c>
      <c r="J755" s="58"/>
      <c r="K755" s="59">
        <v>1089</v>
      </c>
      <c r="L755" s="59">
        <f t="shared" si="49"/>
        <v>0</v>
      </c>
      <c r="M755" s="56">
        <f t="shared" si="50"/>
        <v>0</v>
      </c>
      <c r="N755" s="55">
        <f t="shared" si="51"/>
        <v>1089</v>
      </c>
      <c r="O755" s="62">
        <f t="shared" si="52"/>
        <v>0</v>
      </c>
      <c r="P755"/>
      <c r="Q755"/>
      <c r="R755" s="194"/>
    </row>
    <row r="756" spans="1:18" s="52" customFormat="1" x14ac:dyDescent="0.25">
      <c r="C756" s="61" t="s">
        <v>817</v>
      </c>
      <c r="D756" s="54" t="s">
        <v>785</v>
      </c>
      <c r="E756" s="54" t="s">
        <v>2029</v>
      </c>
      <c r="F756" s="54" t="s">
        <v>36</v>
      </c>
      <c r="G756" s="54">
        <v>10</v>
      </c>
      <c r="H756" s="56">
        <v>16.88</v>
      </c>
      <c r="I756" s="57">
        <v>5.6800000000000003E-2</v>
      </c>
      <c r="J756" s="58"/>
      <c r="K756" s="59">
        <v>1553</v>
      </c>
      <c r="L756" s="59">
        <f t="shared" si="49"/>
        <v>0</v>
      </c>
      <c r="M756" s="56">
        <f t="shared" si="50"/>
        <v>0</v>
      </c>
      <c r="N756" s="55">
        <f t="shared" si="51"/>
        <v>1553</v>
      </c>
      <c r="O756" s="62">
        <f t="shared" si="52"/>
        <v>0</v>
      </c>
      <c r="P756"/>
      <c r="Q756"/>
      <c r="R756" s="194"/>
    </row>
    <row r="757" spans="1:18" s="52" customFormat="1" x14ac:dyDescent="0.25">
      <c r="A757" s="63" t="s">
        <v>819</v>
      </c>
      <c r="B757" s="63"/>
      <c r="C757" s="64"/>
      <c r="D757" s="65"/>
      <c r="E757" s="65"/>
      <c r="F757" s="65"/>
      <c r="G757" s="65"/>
      <c r="H757" s="66"/>
      <c r="I757" s="67"/>
      <c r="J757" s="68"/>
      <c r="K757" s="69"/>
      <c r="L757" s="69"/>
      <c r="M757" s="66"/>
      <c r="N757" s="82"/>
      <c r="O757" s="70"/>
      <c r="P757"/>
      <c r="Q757"/>
      <c r="R757" s="194"/>
    </row>
    <row r="758" spans="1:18" s="52" customFormat="1" x14ac:dyDescent="0.25">
      <c r="C758" s="61" t="s">
        <v>818</v>
      </c>
      <c r="D758" s="54" t="s">
        <v>819</v>
      </c>
      <c r="E758" s="54" t="s">
        <v>2030</v>
      </c>
      <c r="F758" s="54" t="s">
        <v>36</v>
      </c>
      <c r="G758" s="54">
        <v>100</v>
      </c>
      <c r="H758" s="56">
        <v>1.61</v>
      </c>
      <c r="I758" s="57">
        <v>7.1999999999999998E-3</v>
      </c>
      <c r="J758" s="58"/>
      <c r="K758" s="59">
        <v>59</v>
      </c>
      <c r="L758" s="59">
        <f t="shared" si="49"/>
        <v>0</v>
      </c>
      <c r="M758" s="56">
        <f t="shared" si="50"/>
        <v>0</v>
      </c>
      <c r="N758" s="55">
        <f t="shared" si="51"/>
        <v>59</v>
      </c>
      <c r="O758" s="62">
        <f t="shared" si="52"/>
        <v>0</v>
      </c>
      <c r="P758"/>
      <c r="Q758"/>
      <c r="R758" s="194"/>
    </row>
    <row r="759" spans="1:18" s="52" customFormat="1" x14ac:dyDescent="0.25">
      <c r="C759" s="61" t="s">
        <v>820</v>
      </c>
      <c r="D759" s="54" t="s">
        <v>819</v>
      </c>
      <c r="E759" s="54" t="s">
        <v>2031</v>
      </c>
      <c r="F759" s="54" t="s">
        <v>36</v>
      </c>
      <c r="G759" s="54">
        <v>100</v>
      </c>
      <c r="H759" s="56">
        <v>1.48</v>
      </c>
      <c r="I759" s="57">
        <v>7.1999999999999998E-3</v>
      </c>
      <c r="J759" s="58"/>
      <c r="K759" s="59">
        <v>59</v>
      </c>
      <c r="L759" s="59">
        <f t="shared" si="49"/>
        <v>0</v>
      </c>
      <c r="M759" s="56">
        <f t="shared" si="50"/>
        <v>0</v>
      </c>
      <c r="N759" s="55">
        <f t="shared" si="51"/>
        <v>59</v>
      </c>
      <c r="O759" s="62">
        <f t="shared" si="52"/>
        <v>0</v>
      </c>
      <c r="P759"/>
      <c r="Q759"/>
      <c r="R759" s="194"/>
    </row>
    <row r="760" spans="1:18" s="52" customFormat="1" x14ac:dyDescent="0.25">
      <c r="C760" s="61" t="s">
        <v>821</v>
      </c>
      <c r="D760" s="54" t="s">
        <v>819</v>
      </c>
      <c r="E760" s="54" t="s">
        <v>2032</v>
      </c>
      <c r="F760" s="54" t="s">
        <v>36</v>
      </c>
      <c r="G760" s="54">
        <v>100</v>
      </c>
      <c r="H760" s="56">
        <v>2.46</v>
      </c>
      <c r="I760" s="57">
        <v>7.1999999999999998E-3</v>
      </c>
      <c r="J760" s="58"/>
      <c r="K760" s="59">
        <v>72</v>
      </c>
      <c r="L760" s="59">
        <f t="shared" si="49"/>
        <v>0</v>
      </c>
      <c r="M760" s="56">
        <f t="shared" si="50"/>
        <v>0</v>
      </c>
      <c r="N760" s="55">
        <f t="shared" si="51"/>
        <v>72</v>
      </c>
      <c r="O760" s="62">
        <f t="shared" si="52"/>
        <v>0</v>
      </c>
      <c r="P760"/>
      <c r="Q760"/>
      <c r="R760" s="194"/>
    </row>
    <row r="761" spans="1:18" s="52" customFormat="1" x14ac:dyDescent="0.25">
      <c r="C761" s="61" t="s">
        <v>822</v>
      </c>
      <c r="D761" s="54" t="s">
        <v>819</v>
      </c>
      <c r="E761" s="54" t="s">
        <v>2033</v>
      </c>
      <c r="F761" s="54" t="s">
        <v>36</v>
      </c>
      <c r="G761" s="54">
        <v>100</v>
      </c>
      <c r="H761" s="56">
        <v>2.2599999999999998</v>
      </c>
      <c r="I761" s="57">
        <v>7.1999999999999998E-3</v>
      </c>
      <c r="J761" s="58"/>
      <c r="K761" s="59">
        <v>72</v>
      </c>
      <c r="L761" s="59">
        <f t="shared" si="49"/>
        <v>0</v>
      </c>
      <c r="M761" s="56">
        <f t="shared" si="50"/>
        <v>0</v>
      </c>
      <c r="N761" s="55">
        <f t="shared" si="51"/>
        <v>72</v>
      </c>
      <c r="O761" s="62">
        <f t="shared" si="52"/>
        <v>0</v>
      </c>
      <c r="P761"/>
      <c r="Q761"/>
      <c r="R761" s="194"/>
    </row>
    <row r="762" spans="1:18" s="52" customFormat="1" x14ac:dyDescent="0.25">
      <c r="C762" s="61" t="s">
        <v>823</v>
      </c>
      <c r="D762" s="54" t="s">
        <v>819</v>
      </c>
      <c r="E762" s="54" t="s">
        <v>2034</v>
      </c>
      <c r="F762" s="54" t="s">
        <v>36</v>
      </c>
      <c r="G762" s="54">
        <v>100</v>
      </c>
      <c r="H762" s="56">
        <v>3.94</v>
      </c>
      <c r="I762" s="57">
        <v>1.32E-2</v>
      </c>
      <c r="J762" s="58"/>
      <c r="K762" s="59">
        <v>95</v>
      </c>
      <c r="L762" s="59">
        <f t="shared" si="49"/>
        <v>0</v>
      </c>
      <c r="M762" s="56">
        <f t="shared" si="50"/>
        <v>0</v>
      </c>
      <c r="N762" s="55">
        <f t="shared" si="51"/>
        <v>95</v>
      </c>
      <c r="O762" s="62">
        <f t="shared" si="52"/>
        <v>0</v>
      </c>
      <c r="P762"/>
      <c r="Q762"/>
      <c r="R762" s="194"/>
    </row>
    <row r="763" spans="1:18" s="52" customFormat="1" x14ac:dyDescent="0.25">
      <c r="C763" s="61" t="s">
        <v>824</v>
      </c>
      <c r="D763" s="54" t="s">
        <v>819</v>
      </c>
      <c r="E763" s="54" t="s">
        <v>2035</v>
      </c>
      <c r="F763" s="54" t="s">
        <v>36</v>
      </c>
      <c r="G763" s="54">
        <v>100</v>
      </c>
      <c r="H763" s="56">
        <v>3.78</v>
      </c>
      <c r="I763" s="57">
        <v>1.32E-2</v>
      </c>
      <c r="J763" s="58"/>
      <c r="K763" s="59">
        <v>95</v>
      </c>
      <c r="L763" s="59">
        <f t="shared" si="49"/>
        <v>0</v>
      </c>
      <c r="M763" s="56">
        <f t="shared" si="50"/>
        <v>0</v>
      </c>
      <c r="N763" s="55">
        <f t="shared" si="51"/>
        <v>95</v>
      </c>
      <c r="O763" s="62">
        <f t="shared" si="52"/>
        <v>0</v>
      </c>
      <c r="P763"/>
      <c r="Q763"/>
      <c r="R763" s="194"/>
    </row>
    <row r="764" spans="1:18" s="52" customFormat="1" x14ac:dyDescent="0.25">
      <c r="C764" s="61" t="s">
        <v>825</v>
      </c>
      <c r="D764" s="54" t="s">
        <v>819</v>
      </c>
      <c r="E764" s="54" t="s">
        <v>2036</v>
      </c>
      <c r="F764" s="54" t="s">
        <v>36</v>
      </c>
      <c r="G764" s="54">
        <v>100</v>
      </c>
      <c r="H764" s="56">
        <v>5.77</v>
      </c>
      <c r="I764" s="57">
        <v>1.32E-2</v>
      </c>
      <c r="J764" s="58"/>
      <c r="K764" s="59">
        <v>118</v>
      </c>
      <c r="L764" s="59">
        <f t="shared" si="49"/>
        <v>0</v>
      </c>
      <c r="M764" s="56">
        <f t="shared" si="50"/>
        <v>0</v>
      </c>
      <c r="N764" s="55">
        <f t="shared" si="51"/>
        <v>118</v>
      </c>
      <c r="O764" s="62">
        <f t="shared" si="52"/>
        <v>0</v>
      </c>
      <c r="P764"/>
      <c r="Q764"/>
      <c r="R764" s="194"/>
    </row>
    <row r="765" spans="1:18" s="52" customFormat="1" x14ac:dyDescent="0.25">
      <c r="C765" s="61" t="s">
        <v>826</v>
      </c>
      <c r="D765" s="54" t="s">
        <v>819</v>
      </c>
      <c r="E765" s="54" t="s">
        <v>2037</v>
      </c>
      <c r="F765" s="54" t="s">
        <v>36</v>
      </c>
      <c r="G765" s="54">
        <v>100</v>
      </c>
      <c r="H765" s="56">
        <v>5.27</v>
      </c>
      <c r="I765" s="57">
        <v>1.32E-2</v>
      </c>
      <c r="J765" s="58"/>
      <c r="K765" s="59">
        <v>118</v>
      </c>
      <c r="L765" s="59">
        <f t="shared" si="49"/>
        <v>0</v>
      </c>
      <c r="M765" s="56">
        <f t="shared" si="50"/>
        <v>0</v>
      </c>
      <c r="N765" s="55">
        <f t="shared" si="51"/>
        <v>118</v>
      </c>
      <c r="O765" s="62">
        <f t="shared" si="52"/>
        <v>0</v>
      </c>
      <c r="P765"/>
      <c r="Q765"/>
      <c r="R765" s="194"/>
    </row>
    <row r="766" spans="1:18" s="52" customFormat="1" x14ac:dyDescent="0.25">
      <c r="C766" s="61" t="s">
        <v>827</v>
      </c>
      <c r="D766" s="54" t="s">
        <v>819</v>
      </c>
      <c r="E766" s="54" t="s">
        <v>2038</v>
      </c>
      <c r="F766" s="54" t="s">
        <v>36</v>
      </c>
      <c r="G766" s="54">
        <v>100</v>
      </c>
      <c r="H766" s="56">
        <v>9.0399999999999991</v>
      </c>
      <c r="I766" s="57">
        <v>3.1199999999999999E-2</v>
      </c>
      <c r="J766" s="58"/>
      <c r="K766" s="59">
        <v>143</v>
      </c>
      <c r="L766" s="59">
        <f t="shared" si="49"/>
        <v>0</v>
      </c>
      <c r="M766" s="56">
        <f t="shared" si="50"/>
        <v>0</v>
      </c>
      <c r="N766" s="55">
        <f t="shared" si="51"/>
        <v>143</v>
      </c>
      <c r="O766" s="62">
        <f t="shared" si="52"/>
        <v>0</v>
      </c>
      <c r="P766"/>
      <c r="Q766"/>
      <c r="R766" s="194"/>
    </row>
    <row r="767" spans="1:18" s="52" customFormat="1" x14ac:dyDescent="0.25">
      <c r="C767" s="61" t="s">
        <v>828</v>
      </c>
      <c r="D767" s="54" t="s">
        <v>819</v>
      </c>
      <c r="E767" s="54" t="s">
        <v>2039</v>
      </c>
      <c r="F767" s="54" t="s">
        <v>36</v>
      </c>
      <c r="G767" s="54">
        <v>100</v>
      </c>
      <c r="H767" s="56">
        <v>8.2799999999999994</v>
      </c>
      <c r="I767" s="57">
        <v>3.1199999999999999E-2</v>
      </c>
      <c r="J767" s="58"/>
      <c r="K767" s="59">
        <v>143</v>
      </c>
      <c r="L767" s="59">
        <f t="shared" si="49"/>
        <v>0</v>
      </c>
      <c r="M767" s="56">
        <f t="shared" si="50"/>
        <v>0</v>
      </c>
      <c r="N767" s="55">
        <f t="shared" si="51"/>
        <v>143</v>
      </c>
      <c r="O767" s="62">
        <f t="shared" si="52"/>
        <v>0</v>
      </c>
      <c r="P767"/>
      <c r="Q767"/>
      <c r="R767" s="194"/>
    </row>
    <row r="768" spans="1:18" s="52" customFormat="1" x14ac:dyDescent="0.25">
      <c r="C768" s="61" t="s">
        <v>829</v>
      </c>
      <c r="D768" s="54" t="s">
        <v>819</v>
      </c>
      <c r="E768" s="54" t="s">
        <v>2040</v>
      </c>
      <c r="F768" s="54" t="s">
        <v>36</v>
      </c>
      <c r="G768" s="54">
        <v>100</v>
      </c>
      <c r="H768" s="56">
        <v>6.9</v>
      </c>
      <c r="I768" s="57">
        <v>3.1199999999999999E-2</v>
      </c>
      <c r="J768" s="58"/>
      <c r="K768" s="59">
        <v>143</v>
      </c>
      <c r="L768" s="59">
        <f t="shared" si="49"/>
        <v>0</v>
      </c>
      <c r="M768" s="56">
        <f t="shared" si="50"/>
        <v>0</v>
      </c>
      <c r="N768" s="55">
        <f t="shared" si="51"/>
        <v>143</v>
      </c>
      <c r="O768" s="62">
        <f t="shared" si="52"/>
        <v>0</v>
      </c>
      <c r="P768"/>
      <c r="Q768"/>
      <c r="R768" s="194"/>
    </row>
    <row r="769" spans="1:18" s="52" customFormat="1" x14ac:dyDescent="0.25">
      <c r="C769" s="61" t="s">
        <v>830</v>
      </c>
      <c r="D769" s="54" t="s">
        <v>819</v>
      </c>
      <c r="E769" s="54" t="s">
        <v>2041</v>
      </c>
      <c r="F769" s="54" t="s">
        <v>36</v>
      </c>
      <c r="G769" s="54">
        <v>50</v>
      </c>
      <c r="H769" s="56">
        <v>8</v>
      </c>
      <c r="I769" s="57">
        <v>3.1199999999999999E-2</v>
      </c>
      <c r="J769" s="58"/>
      <c r="K769" s="59">
        <v>166</v>
      </c>
      <c r="L769" s="59">
        <f t="shared" si="49"/>
        <v>0</v>
      </c>
      <c r="M769" s="56">
        <f t="shared" si="50"/>
        <v>0</v>
      </c>
      <c r="N769" s="55">
        <f t="shared" si="51"/>
        <v>166</v>
      </c>
      <c r="O769" s="62">
        <f t="shared" si="52"/>
        <v>0</v>
      </c>
      <c r="P769"/>
      <c r="Q769"/>
      <c r="R769" s="194"/>
    </row>
    <row r="770" spans="1:18" s="52" customFormat="1" x14ac:dyDescent="0.25">
      <c r="C770" s="61" t="s">
        <v>831</v>
      </c>
      <c r="D770" s="54" t="s">
        <v>819</v>
      </c>
      <c r="E770" s="54" t="s">
        <v>2042</v>
      </c>
      <c r="F770" s="54" t="s">
        <v>36</v>
      </c>
      <c r="G770" s="54">
        <v>50</v>
      </c>
      <c r="H770" s="56">
        <v>7.91</v>
      </c>
      <c r="I770" s="57">
        <v>3.1199999999999999E-2</v>
      </c>
      <c r="J770" s="58"/>
      <c r="K770" s="59">
        <v>166</v>
      </c>
      <c r="L770" s="59">
        <f t="shared" si="49"/>
        <v>0</v>
      </c>
      <c r="M770" s="56">
        <f t="shared" si="50"/>
        <v>0</v>
      </c>
      <c r="N770" s="55">
        <f t="shared" si="51"/>
        <v>166</v>
      </c>
      <c r="O770" s="62">
        <f t="shared" si="52"/>
        <v>0</v>
      </c>
      <c r="P770"/>
      <c r="Q770"/>
      <c r="R770" s="194"/>
    </row>
    <row r="771" spans="1:18" s="52" customFormat="1" x14ac:dyDescent="0.25">
      <c r="C771" s="61" t="s">
        <v>832</v>
      </c>
      <c r="D771" s="54" t="s">
        <v>819</v>
      </c>
      <c r="E771" s="54" t="s">
        <v>2043</v>
      </c>
      <c r="F771" s="54" t="s">
        <v>36</v>
      </c>
      <c r="G771" s="54">
        <v>50</v>
      </c>
      <c r="H771" s="56">
        <v>6.22</v>
      </c>
      <c r="I771" s="57">
        <v>3.1199999999999999E-2</v>
      </c>
      <c r="J771" s="58"/>
      <c r="K771" s="59">
        <v>166</v>
      </c>
      <c r="L771" s="59">
        <f t="shared" si="49"/>
        <v>0</v>
      </c>
      <c r="M771" s="56">
        <f t="shared" si="50"/>
        <v>0</v>
      </c>
      <c r="N771" s="55">
        <f t="shared" si="51"/>
        <v>166</v>
      </c>
      <c r="O771" s="62">
        <f t="shared" si="52"/>
        <v>0</v>
      </c>
      <c r="P771"/>
      <c r="Q771"/>
      <c r="R771" s="194"/>
    </row>
    <row r="772" spans="1:18" s="52" customFormat="1" x14ac:dyDescent="0.25">
      <c r="C772" s="61" t="s">
        <v>833</v>
      </c>
      <c r="D772" s="54" t="s">
        <v>819</v>
      </c>
      <c r="E772" s="54" t="s">
        <v>2044</v>
      </c>
      <c r="F772" s="54" t="s">
        <v>36</v>
      </c>
      <c r="G772" s="54">
        <v>50</v>
      </c>
      <c r="H772" s="56">
        <v>11.31</v>
      </c>
      <c r="I772" s="57">
        <v>4.2000000000000003E-2</v>
      </c>
      <c r="J772" s="58"/>
      <c r="K772" s="59">
        <v>182</v>
      </c>
      <c r="L772" s="59">
        <f t="shared" si="49"/>
        <v>0</v>
      </c>
      <c r="M772" s="56">
        <f t="shared" si="50"/>
        <v>0</v>
      </c>
      <c r="N772" s="55">
        <f t="shared" si="51"/>
        <v>182</v>
      </c>
      <c r="O772" s="62">
        <f t="shared" si="52"/>
        <v>0</v>
      </c>
      <c r="P772"/>
      <c r="Q772"/>
      <c r="R772" s="194"/>
    </row>
    <row r="773" spans="1:18" s="52" customFormat="1" x14ac:dyDescent="0.25">
      <c r="C773" s="61" t="s">
        <v>834</v>
      </c>
      <c r="D773" s="54" t="s">
        <v>819</v>
      </c>
      <c r="E773" s="54" t="s">
        <v>2045</v>
      </c>
      <c r="F773" s="54" t="s">
        <v>36</v>
      </c>
      <c r="G773" s="54">
        <v>50</v>
      </c>
      <c r="H773" s="56">
        <v>11.57</v>
      </c>
      <c r="I773" s="57">
        <v>3.1199999999999999E-2</v>
      </c>
      <c r="J773" s="58"/>
      <c r="K773" s="59">
        <v>182</v>
      </c>
      <c r="L773" s="59">
        <f t="shared" si="49"/>
        <v>0</v>
      </c>
      <c r="M773" s="56">
        <f t="shared" si="50"/>
        <v>0</v>
      </c>
      <c r="N773" s="55">
        <f t="shared" si="51"/>
        <v>182</v>
      </c>
      <c r="O773" s="62">
        <f t="shared" si="52"/>
        <v>0</v>
      </c>
      <c r="P773"/>
      <c r="Q773"/>
      <c r="R773" s="194"/>
    </row>
    <row r="774" spans="1:18" s="52" customFormat="1" x14ac:dyDescent="0.25">
      <c r="C774" s="61" t="s">
        <v>835</v>
      </c>
      <c r="D774" s="54" t="s">
        <v>819</v>
      </c>
      <c r="E774" s="54" t="s">
        <v>2046</v>
      </c>
      <c r="F774" s="54" t="s">
        <v>36</v>
      </c>
      <c r="G774" s="54">
        <v>50</v>
      </c>
      <c r="H774" s="56">
        <v>7.54</v>
      </c>
      <c r="I774" s="57">
        <v>3.1199999999999999E-2</v>
      </c>
      <c r="J774" s="58"/>
      <c r="K774" s="59">
        <v>182</v>
      </c>
      <c r="L774" s="59">
        <f t="shared" si="49"/>
        <v>0</v>
      </c>
      <c r="M774" s="56">
        <f t="shared" si="50"/>
        <v>0</v>
      </c>
      <c r="N774" s="55">
        <f t="shared" si="51"/>
        <v>182</v>
      </c>
      <c r="O774" s="62">
        <f t="shared" si="52"/>
        <v>0</v>
      </c>
      <c r="P774"/>
      <c r="Q774"/>
      <c r="R774" s="194"/>
    </row>
    <row r="775" spans="1:18" s="52" customFormat="1" x14ac:dyDescent="0.25">
      <c r="A775" s="63" t="s">
        <v>837</v>
      </c>
      <c r="B775" s="63"/>
      <c r="C775" s="64"/>
      <c r="D775" s="65"/>
      <c r="E775" s="65"/>
      <c r="F775" s="65"/>
      <c r="G775" s="65"/>
      <c r="H775" s="66"/>
      <c r="I775" s="67"/>
      <c r="J775" s="68"/>
      <c r="K775" s="69"/>
      <c r="L775" s="69"/>
      <c r="M775" s="66"/>
      <c r="N775" s="82"/>
      <c r="O775" s="70"/>
      <c r="P775"/>
      <c r="Q775"/>
      <c r="R775" s="194"/>
    </row>
    <row r="776" spans="1:18" s="52" customFormat="1" x14ac:dyDescent="0.25">
      <c r="C776" s="61" t="s">
        <v>836</v>
      </c>
      <c r="D776" s="54" t="s">
        <v>837</v>
      </c>
      <c r="E776" s="54" t="s">
        <v>2564</v>
      </c>
      <c r="F776" s="54" t="s">
        <v>36</v>
      </c>
      <c r="G776" s="54">
        <v>250</v>
      </c>
      <c r="H776" s="56">
        <v>1.59</v>
      </c>
      <c r="I776" s="57">
        <v>7.1999999999999998E-3</v>
      </c>
      <c r="J776" s="58"/>
      <c r="K776" s="59">
        <v>23</v>
      </c>
      <c r="L776" s="59">
        <f t="shared" si="49"/>
        <v>0</v>
      </c>
      <c r="M776" s="56">
        <f t="shared" si="50"/>
        <v>0</v>
      </c>
      <c r="N776" s="55">
        <f t="shared" si="51"/>
        <v>23</v>
      </c>
      <c r="O776" s="62">
        <f t="shared" si="52"/>
        <v>0</v>
      </c>
      <c r="P776"/>
      <c r="Q776"/>
      <c r="R776" s="194"/>
    </row>
    <row r="777" spans="1:18" s="52" customFormat="1" x14ac:dyDescent="0.25">
      <c r="C777" s="61" t="s">
        <v>838</v>
      </c>
      <c r="D777" s="54" t="s">
        <v>837</v>
      </c>
      <c r="E777" s="54" t="s">
        <v>2565</v>
      </c>
      <c r="F777" s="54" t="s">
        <v>36</v>
      </c>
      <c r="G777" s="54">
        <v>250</v>
      </c>
      <c r="H777" s="56">
        <v>1.46</v>
      </c>
      <c r="I777" s="57">
        <v>7.1999999999999998E-3</v>
      </c>
      <c r="J777" s="58"/>
      <c r="K777" s="59">
        <v>23</v>
      </c>
      <c r="L777" s="59">
        <f t="shared" si="49"/>
        <v>0</v>
      </c>
      <c r="M777" s="56">
        <f t="shared" si="50"/>
        <v>0</v>
      </c>
      <c r="N777" s="55">
        <f t="shared" si="51"/>
        <v>23</v>
      </c>
      <c r="O777" s="62">
        <f t="shared" si="52"/>
        <v>0</v>
      </c>
      <c r="P777"/>
      <c r="Q777"/>
      <c r="R777" s="194"/>
    </row>
    <row r="778" spans="1:18" s="52" customFormat="1" x14ac:dyDescent="0.25">
      <c r="C778" s="61" t="s">
        <v>839</v>
      </c>
      <c r="D778" s="54" t="s">
        <v>837</v>
      </c>
      <c r="E778" s="54" t="s">
        <v>2566</v>
      </c>
      <c r="F778" s="54" t="s">
        <v>36</v>
      </c>
      <c r="G778" s="54">
        <v>250</v>
      </c>
      <c r="H778" s="56">
        <v>2.62</v>
      </c>
      <c r="I778" s="57">
        <v>7.1999999999999998E-3</v>
      </c>
      <c r="J778" s="58"/>
      <c r="K778" s="59">
        <v>23</v>
      </c>
      <c r="L778" s="59">
        <f t="shared" ref="L778:L841" si="53">$K778*$J778</f>
        <v>0</v>
      </c>
      <c r="M778" s="56">
        <f t="shared" ref="M778:M841" si="54">$M$3</f>
        <v>0</v>
      </c>
      <c r="N778" s="55">
        <f t="shared" ref="N778:N841" si="55">$K778-($K778/100*$M778)</f>
        <v>23</v>
      </c>
      <c r="O778" s="62">
        <f t="shared" ref="O778:O841" si="56">L778-(L778/100*M778)</f>
        <v>0</v>
      </c>
      <c r="P778"/>
      <c r="Q778"/>
      <c r="R778" s="194"/>
    </row>
    <row r="779" spans="1:18" s="52" customFormat="1" x14ac:dyDescent="0.25">
      <c r="C779" s="61" t="s">
        <v>840</v>
      </c>
      <c r="D779" s="54" t="s">
        <v>837</v>
      </c>
      <c r="E779" s="54" t="s">
        <v>2567</v>
      </c>
      <c r="F779" s="54" t="s">
        <v>36</v>
      </c>
      <c r="G779" s="54">
        <v>250</v>
      </c>
      <c r="H779" s="56">
        <v>2.77</v>
      </c>
      <c r="I779" s="57">
        <v>7.1999999999999998E-3</v>
      </c>
      <c r="J779" s="58"/>
      <c r="K779" s="59">
        <v>23</v>
      </c>
      <c r="L779" s="59">
        <f t="shared" si="53"/>
        <v>0</v>
      </c>
      <c r="M779" s="56">
        <f t="shared" si="54"/>
        <v>0</v>
      </c>
      <c r="N779" s="55">
        <f t="shared" si="55"/>
        <v>23</v>
      </c>
      <c r="O779" s="62">
        <f t="shared" si="56"/>
        <v>0</v>
      </c>
      <c r="P779"/>
      <c r="Q779"/>
      <c r="R779" s="194"/>
    </row>
    <row r="780" spans="1:18" s="52" customFormat="1" x14ac:dyDescent="0.25">
      <c r="C780" s="61" t="s">
        <v>841</v>
      </c>
      <c r="D780" s="54" t="s">
        <v>837</v>
      </c>
      <c r="E780" s="54" t="s">
        <v>2568</v>
      </c>
      <c r="F780" s="54" t="s">
        <v>36</v>
      </c>
      <c r="G780" s="54">
        <v>250</v>
      </c>
      <c r="H780" s="56">
        <v>3.31</v>
      </c>
      <c r="I780" s="57">
        <v>1.32E-2</v>
      </c>
      <c r="J780" s="58"/>
      <c r="K780" s="59">
        <v>23</v>
      </c>
      <c r="L780" s="59">
        <f t="shared" si="53"/>
        <v>0</v>
      </c>
      <c r="M780" s="56">
        <f t="shared" si="54"/>
        <v>0</v>
      </c>
      <c r="N780" s="55">
        <f t="shared" si="55"/>
        <v>23</v>
      </c>
      <c r="O780" s="62">
        <f t="shared" si="56"/>
        <v>0</v>
      </c>
      <c r="P780"/>
      <c r="Q780"/>
      <c r="R780" s="194"/>
    </row>
    <row r="781" spans="1:18" s="52" customFormat="1" x14ac:dyDescent="0.25">
      <c r="C781" s="61" t="s">
        <v>842</v>
      </c>
      <c r="D781" s="54" t="s">
        <v>837</v>
      </c>
      <c r="E781" s="54" t="s">
        <v>2569</v>
      </c>
      <c r="F781" s="54" t="s">
        <v>36</v>
      </c>
      <c r="G781" s="54">
        <v>250</v>
      </c>
      <c r="H781" s="56">
        <v>3.95</v>
      </c>
      <c r="I781" s="57">
        <v>1.32E-2</v>
      </c>
      <c r="J781" s="58"/>
      <c r="K781" s="59">
        <v>23</v>
      </c>
      <c r="L781" s="59">
        <f t="shared" si="53"/>
        <v>0</v>
      </c>
      <c r="M781" s="56">
        <f t="shared" si="54"/>
        <v>0</v>
      </c>
      <c r="N781" s="55">
        <f t="shared" si="55"/>
        <v>23</v>
      </c>
      <c r="O781" s="62">
        <f t="shared" si="56"/>
        <v>0</v>
      </c>
      <c r="P781"/>
      <c r="Q781"/>
      <c r="R781" s="194"/>
    </row>
    <row r="782" spans="1:18" s="52" customFormat="1" x14ac:dyDescent="0.25">
      <c r="C782" s="61" t="s">
        <v>843</v>
      </c>
      <c r="D782" s="54" t="s">
        <v>837</v>
      </c>
      <c r="E782" s="54" t="s">
        <v>2570</v>
      </c>
      <c r="F782" s="54" t="s">
        <v>36</v>
      </c>
      <c r="G782" s="54">
        <v>250</v>
      </c>
      <c r="H782" s="56">
        <v>4.38</v>
      </c>
      <c r="I782" s="57">
        <v>1.32E-2</v>
      </c>
      <c r="J782" s="58"/>
      <c r="K782" s="59">
        <v>23</v>
      </c>
      <c r="L782" s="59">
        <f t="shared" si="53"/>
        <v>0</v>
      </c>
      <c r="M782" s="56">
        <f t="shared" si="54"/>
        <v>0</v>
      </c>
      <c r="N782" s="55">
        <f t="shared" si="55"/>
        <v>23</v>
      </c>
      <c r="O782" s="62">
        <f t="shared" si="56"/>
        <v>0</v>
      </c>
      <c r="P782"/>
      <c r="Q782"/>
      <c r="R782" s="194"/>
    </row>
    <row r="783" spans="1:18" s="52" customFormat="1" x14ac:dyDescent="0.25">
      <c r="C783" s="61" t="s">
        <v>844</v>
      </c>
      <c r="D783" s="54" t="s">
        <v>837</v>
      </c>
      <c r="E783" s="54" t="s">
        <v>2571</v>
      </c>
      <c r="F783" s="54" t="s">
        <v>36</v>
      </c>
      <c r="G783" s="54">
        <v>250</v>
      </c>
      <c r="H783" s="56">
        <v>4.67</v>
      </c>
      <c r="I783" s="57">
        <v>1.32E-2</v>
      </c>
      <c r="J783" s="58"/>
      <c r="K783" s="59">
        <v>23</v>
      </c>
      <c r="L783" s="59">
        <f t="shared" si="53"/>
        <v>0</v>
      </c>
      <c r="M783" s="56">
        <f t="shared" si="54"/>
        <v>0</v>
      </c>
      <c r="N783" s="55">
        <f t="shared" si="55"/>
        <v>23</v>
      </c>
      <c r="O783" s="62">
        <f t="shared" si="56"/>
        <v>0</v>
      </c>
      <c r="P783"/>
      <c r="Q783"/>
      <c r="R783" s="194"/>
    </row>
    <row r="784" spans="1:18" s="52" customFormat="1" x14ac:dyDescent="0.25">
      <c r="C784" s="61" t="s">
        <v>845</v>
      </c>
      <c r="D784" s="54" t="s">
        <v>837</v>
      </c>
      <c r="E784" s="54" t="s">
        <v>2047</v>
      </c>
      <c r="F784" s="54" t="s">
        <v>36</v>
      </c>
      <c r="G784" s="54">
        <v>300</v>
      </c>
      <c r="H784" s="56">
        <v>6.83</v>
      </c>
      <c r="I784" s="57">
        <v>3.1199999999999999E-2</v>
      </c>
      <c r="J784" s="58"/>
      <c r="K784" s="59">
        <v>25</v>
      </c>
      <c r="L784" s="59">
        <f t="shared" si="53"/>
        <v>0</v>
      </c>
      <c r="M784" s="56">
        <f t="shared" si="54"/>
        <v>0</v>
      </c>
      <c r="N784" s="55">
        <f t="shared" si="55"/>
        <v>25</v>
      </c>
      <c r="O784" s="62">
        <f t="shared" si="56"/>
        <v>0</v>
      </c>
      <c r="P784"/>
      <c r="Q784"/>
      <c r="R784" s="194"/>
    </row>
    <row r="785" spans="3:18" s="52" customFormat="1" x14ac:dyDescent="0.25">
      <c r="C785" s="61" t="s">
        <v>846</v>
      </c>
      <c r="D785" s="54" t="s">
        <v>837</v>
      </c>
      <c r="E785" s="54" t="s">
        <v>2048</v>
      </c>
      <c r="F785" s="54" t="s">
        <v>36</v>
      </c>
      <c r="G785" s="54">
        <v>300</v>
      </c>
      <c r="H785" s="56">
        <v>7.13</v>
      </c>
      <c r="I785" s="57">
        <v>3.1199999999999999E-2</v>
      </c>
      <c r="J785" s="58"/>
      <c r="K785" s="59">
        <v>25</v>
      </c>
      <c r="L785" s="59">
        <f t="shared" si="53"/>
        <v>0</v>
      </c>
      <c r="M785" s="56">
        <f t="shared" si="54"/>
        <v>0</v>
      </c>
      <c r="N785" s="55">
        <f t="shared" si="55"/>
        <v>25</v>
      </c>
      <c r="O785" s="62">
        <f t="shared" si="56"/>
        <v>0</v>
      </c>
      <c r="P785"/>
      <c r="Q785"/>
      <c r="R785" s="194"/>
    </row>
    <row r="786" spans="3:18" s="52" customFormat="1" x14ac:dyDescent="0.25">
      <c r="C786" s="61" t="s">
        <v>847</v>
      </c>
      <c r="D786" s="54" t="s">
        <v>837</v>
      </c>
      <c r="E786" s="54" t="s">
        <v>2049</v>
      </c>
      <c r="F786" s="54" t="s">
        <v>36</v>
      </c>
      <c r="G786" s="54">
        <v>300</v>
      </c>
      <c r="H786" s="56">
        <v>8.4</v>
      </c>
      <c r="I786" s="57">
        <v>3.1199999999999999E-2</v>
      </c>
      <c r="J786" s="58"/>
      <c r="K786" s="59">
        <v>25</v>
      </c>
      <c r="L786" s="59">
        <f t="shared" si="53"/>
        <v>0</v>
      </c>
      <c r="M786" s="56">
        <f t="shared" si="54"/>
        <v>0</v>
      </c>
      <c r="N786" s="55">
        <f t="shared" si="55"/>
        <v>25</v>
      </c>
      <c r="O786" s="62">
        <f t="shared" si="56"/>
        <v>0</v>
      </c>
      <c r="P786"/>
      <c r="Q786"/>
      <c r="R786" s="194"/>
    </row>
    <row r="787" spans="3:18" s="52" customFormat="1" x14ac:dyDescent="0.25">
      <c r="C787" s="61" t="s">
        <v>848</v>
      </c>
      <c r="D787" s="54" t="s">
        <v>837</v>
      </c>
      <c r="E787" s="54" t="s">
        <v>2572</v>
      </c>
      <c r="F787" s="54" t="s">
        <v>36</v>
      </c>
      <c r="G787" s="54">
        <v>300</v>
      </c>
      <c r="H787" s="56">
        <v>11.01</v>
      </c>
      <c r="I787" s="57">
        <v>4.2000000000000003E-2</v>
      </c>
      <c r="J787" s="58"/>
      <c r="K787" s="59">
        <v>25</v>
      </c>
      <c r="L787" s="59">
        <f t="shared" si="53"/>
        <v>0</v>
      </c>
      <c r="M787" s="56">
        <f t="shared" si="54"/>
        <v>0</v>
      </c>
      <c r="N787" s="55">
        <f t="shared" si="55"/>
        <v>25</v>
      </c>
      <c r="O787" s="62">
        <f t="shared" si="56"/>
        <v>0</v>
      </c>
      <c r="P787"/>
      <c r="Q787"/>
      <c r="R787" s="194"/>
    </row>
    <row r="788" spans="3:18" s="52" customFormat="1" x14ac:dyDescent="0.25">
      <c r="C788" s="61" t="s">
        <v>849</v>
      </c>
      <c r="D788" s="54" t="s">
        <v>837</v>
      </c>
      <c r="E788" s="54" t="s">
        <v>2573</v>
      </c>
      <c r="F788" s="54" t="s">
        <v>36</v>
      </c>
      <c r="G788" s="54">
        <v>300</v>
      </c>
      <c r="H788" s="56">
        <v>11.52</v>
      </c>
      <c r="I788" s="57">
        <v>4.2000000000000003E-2</v>
      </c>
      <c r="J788" s="58"/>
      <c r="K788" s="59">
        <v>25</v>
      </c>
      <c r="L788" s="59">
        <f t="shared" si="53"/>
        <v>0</v>
      </c>
      <c r="M788" s="56">
        <f t="shared" si="54"/>
        <v>0</v>
      </c>
      <c r="N788" s="55">
        <f t="shared" si="55"/>
        <v>25</v>
      </c>
      <c r="O788" s="62">
        <f t="shared" si="56"/>
        <v>0</v>
      </c>
      <c r="P788"/>
      <c r="Q788"/>
      <c r="R788" s="194"/>
    </row>
    <row r="789" spans="3:18" s="52" customFormat="1" x14ac:dyDescent="0.25">
      <c r="C789" s="61" t="s">
        <v>850</v>
      </c>
      <c r="D789" s="54" t="s">
        <v>837</v>
      </c>
      <c r="E789" s="54" t="s">
        <v>2050</v>
      </c>
      <c r="F789" s="54" t="s">
        <v>36</v>
      </c>
      <c r="G789" s="54">
        <v>300</v>
      </c>
      <c r="H789" s="56">
        <v>12.39</v>
      </c>
      <c r="I789" s="57">
        <v>4.2000000000000003E-2</v>
      </c>
      <c r="J789" s="58"/>
      <c r="K789" s="59">
        <v>25</v>
      </c>
      <c r="L789" s="59">
        <f t="shared" si="53"/>
        <v>0</v>
      </c>
      <c r="M789" s="56">
        <f t="shared" si="54"/>
        <v>0</v>
      </c>
      <c r="N789" s="55">
        <f t="shared" si="55"/>
        <v>25</v>
      </c>
      <c r="O789" s="62">
        <f t="shared" si="56"/>
        <v>0</v>
      </c>
      <c r="P789"/>
      <c r="Q789"/>
      <c r="R789" s="194"/>
    </row>
    <row r="790" spans="3:18" s="52" customFormat="1" x14ac:dyDescent="0.25">
      <c r="C790" s="61" t="s">
        <v>851</v>
      </c>
      <c r="D790" s="54" t="s">
        <v>837</v>
      </c>
      <c r="E790" s="54" t="s">
        <v>2051</v>
      </c>
      <c r="F790" s="54" t="s">
        <v>36</v>
      </c>
      <c r="G790" s="54">
        <v>300</v>
      </c>
      <c r="H790" s="56">
        <v>14.31</v>
      </c>
      <c r="I790" s="57">
        <v>4.2000000000000003E-2</v>
      </c>
      <c r="J790" s="58"/>
      <c r="K790" s="59">
        <v>28</v>
      </c>
      <c r="L790" s="59">
        <f t="shared" si="53"/>
        <v>0</v>
      </c>
      <c r="M790" s="56">
        <f t="shared" si="54"/>
        <v>0</v>
      </c>
      <c r="N790" s="55">
        <f t="shared" si="55"/>
        <v>28</v>
      </c>
      <c r="O790" s="62">
        <f t="shared" si="56"/>
        <v>0</v>
      </c>
      <c r="P790"/>
      <c r="Q790"/>
      <c r="R790" s="194"/>
    </row>
    <row r="791" spans="3:18" s="52" customFormat="1" x14ac:dyDescent="0.25">
      <c r="C791" s="61" t="s">
        <v>852</v>
      </c>
      <c r="D791" s="54" t="s">
        <v>837</v>
      </c>
      <c r="E791" s="54" t="s">
        <v>2574</v>
      </c>
      <c r="F791" s="54" t="s">
        <v>36</v>
      </c>
      <c r="G791" s="54">
        <v>225</v>
      </c>
      <c r="H791" s="56">
        <v>13.33</v>
      </c>
      <c r="I791" s="57">
        <v>4.2000000000000003E-2</v>
      </c>
      <c r="J791" s="58"/>
      <c r="K791" s="59">
        <v>38</v>
      </c>
      <c r="L791" s="59">
        <f t="shared" si="53"/>
        <v>0</v>
      </c>
      <c r="M791" s="56">
        <f t="shared" si="54"/>
        <v>0</v>
      </c>
      <c r="N791" s="55">
        <f t="shared" si="55"/>
        <v>38</v>
      </c>
      <c r="O791" s="62">
        <f t="shared" si="56"/>
        <v>0</v>
      </c>
      <c r="P791"/>
      <c r="Q791"/>
      <c r="R791" s="194"/>
    </row>
    <row r="792" spans="3:18" s="52" customFormat="1" x14ac:dyDescent="0.25">
      <c r="C792" s="61" t="s">
        <v>853</v>
      </c>
      <c r="D792" s="54" t="s">
        <v>837</v>
      </c>
      <c r="E792" s="54" t="s">
        <v>2575</v>
      </c>
      <c r="F792" s="54" t="s">
        <v>36</v>
      </c>
      <c r="G792" s="54">
        <v>225</v>
      </c>
      <c r="H792" s="56">
        <v>13.7</v>
      </c>
      <c r="I792" s="57">
        <v>4.2000000000000003E-2</v>
      </c>
      <c r="J792" s="58"/>
      <c r="K792" s="59">
        <v>38</v>
      </c>
      <c r="L792" s="59">
        <f t="shared" si="53"/>
        <v>0</v>
      </c>
      <c r="M792" s="56">
        <f t="shared" si="54"/>
        <v>0</v>
      </c>
      <c r="N792" s="55">
        <f t="shared" si="55"/>
        <v>38</v>
      </c>
      <c r="O792" s="62">
        <f t="shared" si="56"/>
        <v>0</v>
      </c>
      <c r="P792"/>
      <c r="Q792"/>
      <c r="R792" s="194"/>
    </row>
    <row r="793" spans="3:18" s="52" customFormat="1" x14ac:dyDescent="0.25">
      <c r="C793" s="61" t="s">
        <v>854</v>
      </c>
      <c r="D793" s="54" t="s">
        <v>837</v>
      </c>
      <c r="E793" s="54" t="s">
        <v>2576</v>
      </c>
      <c r="F793" s="54" t="s">
        <v>36</v>
      </c>
      <c r="G793" s="54">
        <v>225</v>
      </c>
      <c r="H793" s="56">
        <v>14.47</v>
      </c>
      <c r="I793" s="57">
        <v>4.2000000000000003E-2</v>
      </c>
      <c r="J793" s="58"/>
      <c r="K793" s="59">
        <v>38</v>
      </c>
      <c r="L793" s="59">
        <f t="shared" si="53"/>
        <v>0</v>
      </c>
      <c r="M793" s="56">
        <f t="shared" si="54"/>
        <v>0</v>
      </c>
      <c r="N793" s="55">
        <f t="shared" si="55"/>
        <v>38</v>
      </c>
      <c r="O793" s="62">
        <f t="shared" si="56"/>
        <v>0</v>
      </c>
      <c r="P793"/>
      <c r="Q793"/>
      <c r="R793" s="194"/>
    </row>
    <row r="794" spans="3:18" s="52" customFormat="1" x14ac:dyDescent="0.25">
      <c r="C794" s="61" t="s">
        <v>855</v>
      </c>
      <c r="D794" s="54" t="s">
        <v>837</v>
      </c>
      <c r="E794" s="54" t="s">
        <v>2577</v>
      </c>
      <c r="F794" s="54" t="s">
        <v>36</v>
      </c>
      <c r="G794" s="54">
        <v>200</v>
      </c>
      <c r="H794" s="56">
        <v>13.7</v>
      </c>
      <c r="I794" s="57">
        <v>4.2000000000000003E-2</v>
      </c>
      <c r="J794" s="58"/>
      <c r="K794" s="59">
        <v>38</v>
      </c>
      <c r="L794" s="59">
        <f t="shared" si="53"/>
        <v>0</v>
      </c>
      <c r="M794" s="56">
        <f t="shared" si="54"/>
        <v>0</v>
      </c>
      <c r="N794" s="55">
        <f t="shared" si="55"/>
        <v>38</v>
      </c>
      <c r="O794" s="62">
        <f t="shared" si="56"/>
        <v>0</v>
      </c>
      <c r="P794"/>
      <c r="Q794"/>
      <c r="R794" s="194"/>
    </row>
    <row r="795" spans="3:18" s="52" customFormat="1" x14ac:dyDescent="0.25">
      <c r="C795" s="61" t="s">
        <v>856</v>
      </c>
      <c r="D795" s="54" t="s">
        <v>837</v>
      </c>
      <c r="E795" s="54" t="s">
        <v>2578</v>
      </c>
      <c r="F795" s="54" t="s">
        <v>36</v>
      </c>
      <c r="G795" s="54">
        <v>175</v>
      </c>
      <c r="H795" s="56">
        <v>12.54</v>
      </c>
      <c r="I795" s="57">
        <v>4.2000000000000003E-2</v>
      </c>
      <c r="J795" s="58"/>
      <c r="K795" s="59">
        <v>38</v>
      </c>
      <c r="L795" s="59">
        <f t="shared" si="53"/>
        <v>0</v>
      </c>
      <c r="M795" s="56">
        <f t="shared" si="54"/>
        <v>0</v>
      </c>
      <c r="N795" s="55">
        <f t="shared" si="55"/>
        <v>38</v>
      </c>
      <c r="O795" s="62">
        <f t="shared" si="56"/>
        <v>0</v>
      </c>
      <c r="P795"/>
      <c r="Q795"/>
      <c r="R795" s="194"/>
    </row>
    <row r="796" spans="3:18" s="52" customFormat="1" x14ac:dyDescent="0.25">
      <c r="C796" s="61" t="s">
        <v>857</v>
      </c>
      <c r="D796" s="54" t="s">
        <v>837</v>
      </c>
      <c r="E796" s="54" t="s">
        <v>2579</v>
      </c>
      <c r="F796" s="54" t="s">
        <v>36</v>
      </c>
      <c r="G796" s="54">
        <v>150</v>
      </c>
      <c r="H796" s="56">
        <v>15.33</v>
      </c>
      <c r="I796" s="57">
        <v>4.2000000000000003E-2</v>
      </c>
      <c r="J796" s="58"/>
      <c r="K796" s="59">
        <v>66</v>
      </c>
      <c r="L796" s="59">
        <f t="shared" si="53"/>
        <v>0</v>
      </c>
      <c r="M796" s="56">
        <f t="shared" si="54"/>
        <v>0</v>
      </c>
      <c r="N796" s="55">
        <f t="shared" si="55"/>
        <v>66</v>
      </c>
      <c r="O796" s="62">
        <f t="shared" si="56"/>
        <v>0</v>
      </c>
      <c r="P796"/>
      <c r="Q796"/>
      <c r="R796" s="194"/>
    </row>
    <row r="797" spans="3:18" s="52" customFormat="1" x14ac:dyDescent="0.25">
      <c r="C797" s="61" t="s">
        <v>858</v>
      </c>
      <c r="D797" s="54" t="s">
        <v>837</v>
      </c>
      <c r="E797" s="54" t="s">
        <v>2580</v>
      </c>
      <c r="F797" s="54" t="s">
        <v>36</v>
      </c>
      <c r="G797" s="54">
        <v>150</v>
      </c>
      <c r="H797" s="56">
        <v>16.02</v>
      </c>
      <c r="I797" s="57">
        <v>4.2000000000000003E-2</v>
      </c>
      <c r="J797" s="58"/>
      <c r="K797" s="59">
        <v>66</v>
      </c>
      <c r="L797" s="59">
        <f t="shared" si="53"/>
        <v>0</v>
      </c>
      <c r="M797" s="56">
        <f t="shared" si="54"/>
        <v>0</v>
      </c>
      <c r="N797" s="55">
        <f t="shared" si="55"/>
        <v>66</v>
      </c>
      <c r="O797" s="62">
        <f t="shared" si="56"/>
        <v>0</v>
      </c>
      <c r="P797"/>
      <c r="Q797"/>
      <c r="R797" s="194"/>
    </row>
    <row r="798" spans="3:18" s="52" customFormat="1" x14ac:dyDescent="0.25">
      <c r="C798" s="61" t="s">
        <v>859</v>
      </c>
      <c r="D798" s="54" t="s">
        <v>837</v>
      </c>
      <c r="E798" s="54" t="s">
        <v>2581</v>
      </c>
      <c r="F798" s="54" t="s">
        <v>36</v>
      </c>
      <c r="G798" s="54">
        <v>150</v>
      </c>
      <c r="H798" s="56">
        <v>15.87</v>
      </c>
      <c r="I798" s="57">
        <v>4.2000000000000003E-2</v>
      </c>
      <c r="J798" s="58"/>
      <c r="K798" s="59">
        <v>66</v>
      </c>
      <c r="L798" s="59">
        <f t="shared" si="53"/>
        <v>0</v>
      </c>
      <c r="M798" s="56">
        <f t="shared" si="54"/>
        <v>0</v>
      </c>
      <c r="N798" s="55">
        <f t="shared" si="55"/>
        <v>66</v>
      </c>
      <c r="O798" s="62">
        <f t="shared" si="56"/>
        <v>0</v>
      </c>
      <c r="P798"/>
      <c r="Q798"/>
      <c r="R798" s="194"/>
    </row>
    <row r="799" spans="3:18" s="52" customFormat="1" x14ac:dyDescent="0.25">
      <c r="C799" s="61" t="s">
        <v>860</v>
      </c>
      <c r="D799" s="54" t="s">
        <v>837</v>
      </c>
      <c r="E799" s="54" t="s">
        <v>2582</v>
      </c>
      <c r="F799" s="54" t="s">
        <v>36</v>
      </c>
      <c r="G799" s="54">
        <v>150</v>
      </c>
      <c r="H799" s="56">
        <v>18.010000000000002</v>
      </c>
      <c r="I799" s="57">
        <v>5.6800000000000003E-2</v>
      </c>
      <c r="J799" s="58"/>
      <c r="K799" s="59">
        <v>66</v>
      </c>
      <c r="L799" s="59">
        <f t="shared" si="53"/>
        <v>0</v>
      </c>
      <c r="M799" s="56">
        <f t="shared" si="54"/>
        <v>0</v>
      </c>
      <c r="N799" s="55">
        <f t="shared" si="55"/>
        <v>66</v>
      </c>
      <c r="O799" s="62">
        <f t="shared" si="56"/>
        <v>0</v>
      </c>
      <c r="P799"/>
      <c r="Q799"/>
      <c r="R799" s="194"/>
    </row>
    <row r="800" spans="3:18" s="52" customFormat="1" x14ac:dyDescent="0.25">
      <c r="C800" s="61" t="s">
        <v>861</v>
      </c>
      <c r="D800" s="54" t="s">
        <v>837</v>
      </c>
      <c r="E800" s="54" t="s">
        <v>2583</v>
      </c>
      <c r="F800" s="54" t="s">
        <v>36</v>
      </c>
      <c r="G800" s="54">
        <v>80</v>
      </c>
      <c r="H800" s="56">
        <v>13.95</v>
      </c>
      <c r="I800" s="57">
        <v>4.2000000000000003E-2</v>
      </c>
      <c r="J800" s="58"/>
      <c r="K800" s="59">
        <v>108</v>
      </c>
      <c r="L800" s="59">
        <f t="shared" si="53"/>
        <v>0</v>
      </c>
      <c r="M800" s="56">
        <f t="shared" si="54"/>
        <v>0</v>
      </c>
      <c r="N800" s="55">
        <f t="shared" si="55"/>
        <v>108</v>
      </c>
      <c r="O800" s="62">
        <f t="shared" si="56"/>
        <v>0</v>
      </c>
      <c r="P800"/>
      <c r="Q800"/>
      <c r="R800" s="194"/>
    </row>
    <row r="801" spans="1:18" s="52" customFormat="1" x14ac:dyDescent="0.25">
      <c r="C801" s="61" t="s">
        <v>862</v>
      </c>
      <c r="D801" s="54" t="s">
        <v>837</v>
      </c>
      <c r="E801" s="54" t="s">
        <v>2584</v>
      </c>
      <c r="F801" s="54" t="s">
        <v>36</v>
      </c>
      <c r="G801" s="54">
        <v>80</v>
      </c>
      <c r="H801" s="56">
        <v>13.99</v>
      </c>
      <c r="I801" s="57">
        <v>4.2000000000000003E-2</v>
      </c>
      <c r="J801" s="58"/>
      <c r="K801" s="59">
        <v>108</v>
      </c>
      <c r="L801" s="59">
        <f t="shared" si="53"/>
        <v>0</v>
      </c>
      <c r="M801" s="56">
        <f t="shared" si="54"/>
        <v>0</v>
      </c>
      <c r="N801" s="55">
        <f t="shared" si="55"/>
        <v>108</v>
      </c>
      <c r="O801" s="62">
        <f t="shared" si="56"/>
        <v>0</v>
      </c>
      <c r="P801"/>
      <c r="Q801"/>
      <c r="R801" s="194"/>
    </row>
    <row r="802" spans="1:18" s="52" customFormat="1" x14ac:dyDescent="0.25">
      <c r="C802" s="61" t="s">
        <v>863</v>
      </c>
      <c r="D802" s="54" t="s">
        <v>837</v>
      </c>
      <c r="E802" s="54" t="s">
        <v>2585</v>
      </c>
      <c r="F802" s="54" t="s">
        <v>36</v>
      </c>
      <c r="G802" s="54">
        <v>80</v>
      </c>
      <c r="H802" s="56">
        <v>14.61</v>
      </c>
      <c r="I802" s="57">
        <v>4.2000000000000003E-2</v>
      </c>
      <c r="J802" s="58"/>
      <c r="K802" s="59">
        <v>108</v>
      </c>
      <c r="L802" s="59">
        <f t="shared" si="53"/>
        <v>0</v>
      </c>
      <c r="M802" s="56">
        <f t="shared" si="54"/>
        <v>0</v>
      </c>
      <c r="N802" s="55">
        <f t="shared" si="55"/>
        <v>108</v>
      </c>
      <c r="O802" s="62">
        <f t="shared" si="56"/>
        <v>0</v>
      </c>
      <c r="P802"/>
      <c r="Q802"/>
      <c r="R802" s="194"/>
    </row>
    <row r="803" spans="1:18" s="52" customFormat="1" x14ac:dyDescent="0.25">
      <c r="C803" s="61" t="s">
        <v>864</v>
      </c>
      <c r="D803" s="54" t="s">
        <v>837</v>
      </c>
      <c r="E803" s="54" t="s">
        <v>2586</v>
      </c>
      <c r="F803" s="54" t="s">
        <v>36</v>
      </c>
      <c r="G803" s="54">
        <v>90</v>
      </c>
      <c r="H803" s="56">
        <v>18.21</v>
      </c>
      <c r="I803" s="57">
        <v>5.6800000000000003E-2</v>
      </c>
      <c r="J803" s="58"/>
      <c r="K803" s="59">
        <v>108</v>
      </c>
      <c r="L803" s="59">
        <f t="shared" si="53"/>
        <v>0</v>
      </c>
      <c r="M803" s="56">
        <f t="shared" si="54"/>
        <v>0</v>
      </c>
      <c r="N803" s="55">
        <f t="shared" si="55"/>
        <v>108</v>
      </c>
      <c r="O803" s="62">
        <f t="shared" si="56"/>
        <v>0</v>
      </c>
      <c r="P803"/>
      <c r="Q803"/>
      <c r="R803" s="194"/>
    </row>
    <row r="804" spans="1:18" s="52" customFormat="1" x14ac:dyDescent="0.25">
      <c r="C804" s="61" t="s">
        <v>865</v>
      </c>
      <c r="D804" s="54" t="s">
        <v>837</v>
      </c>
      <c r="E804" s="54" t="s">
        <v>2587</v>
      </c>
      <c r="F804" s="54" t="s">
        <v>36</v>
      </c>
      <c r="G804" s="54">
        <v>48</v>
      </c>
      <c r="H804" s="56">
        <v>14.82</v>
      </c>
      <c r="I804" s="57">
        <v>4.2000000000000003E-2</v>
      </c>
      <c r="J804" s="58"/>
      <c r="K804" s="59">
        <v>187</v>
      </c>
      <c r="L804" s="59">
        <f t="shared" si="53"/>
        <v>0</v>
      </c>
      <c r="M804" s="56">
        <f t="shared" si="54"/>
        <v>0</v>
      </c>
      <c r="N804" s="55">
        <f t="shared" si="55"/>
        <v>187</v>
      </c>
      <c r="O804" s="62">
        <f t="shared" si="56"/>
        <v>0</v>
      </c>
      <c r="P804"/>
      <c r="Q804"/>
      <c r="R804" s="194"/>
    </row>
    <row r="805" spans="1:18" s="52" customFormat="1" x14ac:dyDescent="0.25">
      <c r="C805" s="61" t="s">
        <v>866</v>
      </c>
      <c r="D805" s="54" t="s">
        <v>837</v>
      </c>
      <c r="E805" s="54" t="s">
        <v>2588</v>
      </c>
      <c r="F805" s="54" t="s">
        <v>36</v>
      </c>
      <c r="G805" s="54">
        <v>48</v>
      </c>
      <c r="H805" s="56">
        <v>16.239999999999998</v>
      </c>
      <c r="I805" s="57">
        <v>4.2000000000000003E-2</v>
      </c>
      <c r="J805" s="58"/>
      <c r="K805" s="59">
        <v>187</v>
      </c>
      <c r="L805" s="59">
        <f t="shared" si="53"/>
        <v>0</v>
      </c>
      <c r="M805" s="56">
        <f t="shared" si="54"/>
        <v>0</v>
      </c>
      <c r="N805" s="55">
        <f t="shared" si="55"/>
        <v>187</v>
      </c>
      <c r="O805" s="62">
        <f t="shared" si="56"/>
        <v>0</v>
      </c>
      <c r="P805"/>
      <c r="Q805"/>
      <c r="R805" s="194"/>
    </row>
    <row r="806" spans="1:18" s="52" customFormat="1" x14ac:dyDescent="0.25">
      <c r="C806" s="61" t="s">
        <v>867</v>
      </c>
      <c r="D806" s="54" t="s">
        <v>837</v>
      </c>
      <c r="E806" s="54" t="s">
        <v>2511</v>
      </c>
      <c r="F806" s="54" t="s">
        <v>36</v>
      </c>
      <c r="G806" s="54">
        <v>48</v>
      </c>
      <c r="H806" s="56">
        <v>17.54</v>
      </c>
      <c r="I806" s="57">
        <v>5.6800000000000003E-2</v>
      </c>
      <c r="J806" s="58"/>
      <c r="K806" s="59">
        <v>251</v>
      </c>
      <c r="L806" s="59">
        <f t="shared" si="53"/>
        <v>0</v>
      </c>
      <c r="M806" s="56">
        <f t="shared" si="54"/>
        <v>0</v>
      </c>
      <c r="N806" s="55">
        <f t="shared" si="55"/>
        <v>251</v>
      </c>
      <c r="O806" s="62">
        <f t="shared" si="56"/>
        <v>0</v>
      </c>
      <c r="P806"/>
      <c r="Q806"/>
      <c r="R806" s="194"/>
    </row>
    <row r="807" spans="1:18" s="52" customFormat="1" x14ac:dyDescent="0.25">
      <c r="C807" s="61" t="s">
        <v>868</v>
      </c>
      <c r="D807" s="54" t="s">
        <v>837</v>
      </c>
      <c r="E807" s="54" t="s">
        <v>2589</v>
      </c>
      <c r="F807" s="54" t="s">
        <v>36</v>
      </c>
      <c r="G807" s="54">
        <v>27</v>
      </c>
      <c r="H807" s="56">
        <v>15.39</v>
      </c>
      <c r="I807" s="57">
        <v>4.2000000000000003E-2</v>
      </c>
      <c r="J807" s="58"/>
      <c r="K807" s="59">
        <v>322</v>
      </c>
      <c r="L807" s="59">
        <f t="shared" si="53"/>
        <v>0</v>
      </c>
      <c r="M807" s="56">
        <f t="shared" si="54"/>
        <v>0</v>
      </c>
      <c r="N807" s="55">
        <f t="shared" si="55"/>
        <v>322</v>
      </c>
      <c r="O807" s="62">
        <f t="shared" si="56"/>
        <v>0</v>
      </c>
      <c r="P807"/>
      <c r="Q807"/>
      <c r="R807" s="194"/>
    </row>
    <row r="808" spans="1:18" s="52" customFormat="1" x14ac:dyDescent="0.25">
      <c r="C808" s="61" t="s">
        <v>869</v>
      </c>
      <c r="D808" s="54" t="s">
        <v>837</v>
      </c>
      <c r="E808" s="54" t="s">
        <v>2590</v>
      </c>
      <c r="F808" s="54" t="s">
        <v>36</v>
      </c>
      <c r="G808" s="54">
        <v>27</v>
      </c>
      <c r="H808" s="56">
        <v>15.85</v>
      </c>
      <c r="I808" s="57">
        <v>4.2000000000000003E-2</v>
      </c>
      <c r="J808" s="58"/>
      <c r="K808" s="59">
        <v>352</v>
      </c>
      <c r="L808" s="59">
        <f t="shared" si="53"/>
        <v>0</v>
      </c>
      <c r="M808" s="56">
        <f t="shared" si="54"/>
        <v>0</v>
      </c>
      <c r="N808" s="55">
        <f t="shared" si="55"/>
        <v>352</v>
      </c>
      <c r="O808" s="62">
        <f t="shared" si="56"/>
        <v>0</v>
      </c>
      <c r="P808"/>
      <c r="Q808"/>
      <c r="R808" s="194"/>
    </row>
    <row r="809" spans="1:18" s="52" customFormat="1" x14ac:dyDescent="0.25">
      <c r="C809" s="61" t="s">
        <v>870</v>
      </c>
      <c r="D809" s="54" t="s">
        <v>837</v>
      </c>
      <c r="E809" s="54" t="s">
        <v>2591</v>
      </c>
      <c r="F809" s="54" t="s">
        <v>36</v>
      </c>
      <c r="G809" s="54">
        <v>27</v>
      </c>
      <c r="H809" s="56">
        <v>16.27</v>
      </c>
      <c r="I809" s="57">
        <v>5.6800000000000003E-2</v>
      </c>
      <c r="J809" s="58"/>
      <c r="K809" s="59">
        <v>440</v>
      </c>
      <c r="L809" s="59">
        <f t="shared" si="53"/>
        <v>0</v>
      </c>
      <c r="M809" s="56">
        <f t="shared" si="54"/>
        <v>0</v>
      </c>
      <c r="N809" s="55">
        <f t="shared" si="55"/>
        <v>440</v>
      </c>
      <c r="O809" s="62">
        <f t="shared" si="56"/>
        <v>0</v>
      </c>
      <c r="P809"/>
      <c r="Q809"/>
      <c r="R809" s="194"/>
    </row>
    <row r="810" spans="1:18" s="52" customFormat="1" x14ac:dyDescent="0.25">
      <c r="C810" s="61" t="s">
        <v>871</v>
      </c>
      <c r="D810" s="54" t="s">
        <v>837</v>
      </c>
      <c r="E810" s="54" t="s">
        <v>2592</v>
      </c>
      <c r="F810" s="54" t="s">
        <v>36</v>
      </c>
      <c r="G810" s="54">
        <v>20</v>
      </c>
      <c r="H810" s="56">
        <v>16.2</v>
      </c>
      <c r="I810" s="57">
        <v>5.6800000000000003E-2</v>
      </c>
      <c r="J810" s="58"/>
      <c r="K810" s="59">
        <v>508</v>
      </c>
      <c r="L810" s="59">
        <f t="shared" si="53"/>
        <v>0</v>
      </c>
      <c r="M810" s="56">
        <f t="shared" si="54"/>
        <v>0</v>
      </c>
      <c r="N810" s="55">
        <f t="shared" si="55"/>
        <v>508</v>
      </c>
      <c r="O810" s="62">
        <f t="shared" si="56"/>
        <v>0</v>
      </c>
      <c r="P810"/>
      <c r="Q810"/>
      <c r="R810" s="194"/>
    </row>
    <row r="811" spans="1:18" s="52" customFormat="1" x14ac:dyDescent="0.25">
      <c r="C811" s="61" t="s">
        <v>872</v>
      </c>
      <c r="D811" s="54" t="s">
        <v>837</v>
      </c>
      <c r="E811" s="54" t="s">
        <v>2593</v>
      </c>
      <c r="F811" s="54" t="s">
        <v>36</v>
      </c>
      <c r="G811" s="54">
        <v>18</v>
      </c>
      <c r="H811" s="56">
        <v>14.42</v>
      </c>
      <c r="I811" s="57">
        <v>5.6800000000000003E-2</v>
      </c>
      <c r="J811" s="58"/>
      <c r="K811" s="59">
        <v>508</v>
      </c>
      <c r="L811" s="59">
        <f t="shared" si="53"/>
        <v>0</v>
      </c>
      <c r="M811" s="56">
        <f t="shared" si="54"/>
        <v>0</v>
      </c>
      <c r="N811" s="55">
        <f t="shared" si="55"/>
        <v>508</v>
      </c>
      <c r="O811" s="62">
        <f t="shared" si="56"/>
        <v>0</v>
      </c>
      <c r="P811"/>
      <c r="Q811"/>
      <c r="R811" s="194"/>
    </row>
    <row r="812" spans="1:18" s="52" customFormat="1" x14ac:dyDescent="0.25">
      <c r="A812" s="63" t="s">
        <v>874</v>
      </c>
      <c r="B812" s="63"/>
      <c r="C812" s="64"/>
      <c r="D812" s="65"/>
      <c r="E812" s="65"/>
      <c r="F812" s="65"/>
      <c r="G812" s="65"/>
      <c r="H812" s="66"/>
      <c r="I812" s="67"/>
      <c r="J812" s="68"/>
      <c r="K812" s="69"/>
      <c r="L812" s="69"/>
      <c r="M812" s="66"/>
      <c r="N812" s="82"/>
      <c r="O812" s="70"/>
      <c r="P812"/>
      <c r="Q812"/>
      <c r="R812" s="194"/>
    </row>
    <row r="813" spans="1:18" s="52" customFormat="1" x14ac:dyDescent="0.25">
      <c r="C813" s="61" t="s">
        <v>873</v>
      </c>
      <c r="D813" s="54" t="s">
        <v>874</v>
      </c>
      <c r="E813" s="54" t="s">
        <v>2047</v>
      </c>
      <c r="F813" s="54" t="s">
        <v>13</v>
      </c>
      <c r="G813" s="54">
        <v>500</v>
      </c>
      <c r="H813" s="56">
        <v>8.9700000000000006</v>
      </c>
      <c r="I813" s="57">
        <v>3.1199999999999999E-2</v>
      </c>
      <c r="J813" s="58"/>
      <c r="K813" s="59">
        <v>19</v>
      </c>
      <c r="L813" s="59">
        <f t="shared" si="53"/>
        <v>0</v>
      </c>
      <c r="M813" s="56">
        <f t="shared" si="54"/>
        <v>0</v>
      </c>
      <c r="N813" s="55">
        <f t="shared" si="55"/>
        <v>19</v>
      </c>
      <c r="O813" s="62">
        <f t="shared" si="56"/>
        <v>0</v>
      </c>
      <c r="P813"/>
      <c r="Q813"/>
      <c r="R813" s="194"/>
    </row>
    <row r="814" spans="1:18" s="52" customFormat="1" x14ac:dyDescent="0.25">
      <c r="C814" s="61" t="s">
        <v>875</v>
      </c>
      <c r="D814" s="54" t="s">
        <v>874</v>
      </c>
      <c r="E814" s="54" t="s">
        <v>2048</v>
      </c>
      <c r="F814" s="54" t="s">
        <v>13</v>
      </c>
      <c r="G814" s="54">
        <v>500</v>
      </c>
      <c r="H814" s="56">
        <v>9.56</v>
      </c>
      <c r="I814" s="57">
        <v>3.1199999999999999E-2</v>
      </c>
      <c r="J814" s="58"/>
      <c r="K814" s="59">
        <v>19</v>
      </c>
      <c r="L814" s="59">
        <f t="shared" si="53"/>
        <v>0</v>
      </c>
      <c r="M814" s="56">
        <f t="shared" si="54"/>
        <v>0</v>
      </c>
      <c r="N814" s="55">
        <f t="shared" si="55"/>
        <v>19</v>
      </c>
      <c r="O814" s="62">
        <f t="shared" si="56"/>
        <v>0</v>
      </c>
      <c r="P814"/>
      <c r="Q814"/>
      <c r="R814" s="194"/>
    </row>
    <row r="815" spans="1:18" s="52" customFormat="1" x14ac:dyDescent="0.25">
      <c r="C815" s="61" t="s">
        <v>876</v>
      </c>
      <c r="D815" s="54" t="s">
        <v>874</v>
      </c>
      <c r="E815" s="54" t="s">
        <v>2049</v>
      </c>
      <c r="F815" s="54" t="s">
        <v>13</v>
      </c>
      <c r="G815" s="54">
        <v>500</v>
      </c>
      <c r="H815" s="56">
        <v>9.82</v>
      </c>
      <c r="I815" s="57">
        <v>3.1199999999999999E-2</v>
      </c>
      <c r="J815" s="58"/>
      <c r="K815" s="59">
        <v>19</v>
      </c>
      <c r="L815" s="59">
        <f t="shared" si="53"/>
        <v>0</v>
      </c>
      <c r="M815" s="56">
        <f t="shared" si="54"/>
        <v>0</v>
      </c>
      <c r="N815" s="55">
        <f t="shared" si="55"/>
        <v>19</v>
      </c>
      <c r="O815" s="62">
        <f t="shared" si="56"/>
        <v>0</v>
      </c>
      <c r="P815"/>
      <c r="Q815"/>
      <c r="R815" s="194"/>
    </row>
    <row r="816" spans="1:18" s="52" customFormat="1" x14ac:dyDescent="0.25">
      <c r="C816" s="61" t="s">
        <v>877</v>
      </c>
      <c r="D816" s="54" t="s">
        <v>874</v>
      </c>
      <c r="E816" s="54" t="s">
        <v>2050</v>
      </c>
      <c r="F816" s="54" t="s">
        <v>13</v>
      </c>
      <c r="G816" s="54">
        <v>500</v>
      </c>
      <c r="H816" s="56">
        <v>13.43</v>
      </c>
      <c r="I816" s="57">
        <v>4.2000000000000003E-2</v>
      </c>
      <c r="J816" s="58"/>
      <c r="K816" s="59">
        <v>19</v>
      </c>
      <c r="L816" s="59">
        <f t="shared" si="53"/>
        <v>0</v>
      </c>
      <c r="M816" s="56">
        <f t="shared" si="54"/>
        <v>0</v>
      </c>
      <c r="N816" s="55">
        <f t="shared" si="55"/>
        <v>19</v>
      </c>
      <c r="O816" s="62">
        <f t="shared" si="56"/>
        <v>0</v>
      </c>
      <c r="P816"/>
      <c r="Q816"/>
      <c r="R816" s="194"/>
    </row>
    <row r="817" spans="1:18" s="52" customFormat="1" x14ac:dyDescent="0.25">
      <c r="C817" s="61" t="s">
        <v>878</v>
      </c>
      <c r="D817" s="54" t="s">
        <v>874</v>
      </c>
      <c r="E817" s="54" t="s">
        <v>2051</v>
      </c>
      <c r="F817" s="54" t="s">
        <v>13</v>
      </c>
      <c r="G817" s="54">
        <v>600</v>
      </c>
      <c r="H817" s="56">
        <v>17.13</v>
      </c>
      <c r="I817" s="57">
        <v>5.6800000000000003E-2</v>
      </c>
      <c r="J817" s="58"/>
      <c r="K817" s="59">
        <v>23</v>
      </c>
      <c r="L817" s="59">
        <f t="shared" si="53"/>
        <v>0</v>
      </c>
      <c r="M817" s="56">
        <f t="shared" si="54"/>
        <v>0</v>
      </c>
      <c r="N817" s="55">
        <f t="shared" si="55"/>
        <v>23</v>
      </c>
      <c r="O817" s="62">
        <f t="shared" si="56"/>
        <v>0</v>
      </c>
      <c r="P817"/>
      <c r="Q817"/>
      <c r="R817" s="194"/>
    </row>
    <row r="818" spans="1:18" s="52" customFormat="1" x14ac:dyDescent="0.25">
      <c r="C818" s="61" t="s">
        <v>879</v>
      </c>
      <c r="D818" s="54" t="s">
        <v>874</v>
      </c>
      <c r="E818" s="54" t="s">
        <v>2052</v>
      </c>
      <c r="F818" s="54" t="s">
        <v>13</v>
      </c>
      <c r="G818" s="54">
        <v>300</v>
      </c>
      <c r="H818" s="56">
        <v>16.11</v>
      </c>
      <c r="I818" s="57">
        <v>5.6800000000000003E-2</v>
      </c>
      <c r="J818" s="58"/>
      <c r="K818" s="59">
        <v>35</v>
      </c>
      <c r="L818" s="59">
        <f t="shared" si="53"/>
        <v>0</v>
      </c>
      <c r="M818" s="56">
        <f t="shared" si="54"/>
        <v>0</v>
      </c>
      <c r="N818" s="55">
        <f t="shared" si="55"/>
        <v>35</v>
      </c>
      <c r="O818" s="62">
        <f t="shared" si="56"/>
        <v>0</v>
      </c>
      <c r="P818"/>
      <c r="Q818"/>
      <c r="R818" s="194"/>
    </row>
    <row r="819" spans="1:18" s="52" customFormat="1" x14ac:dyDescent="0.25">
      <c r="C819" s="61" t="s">
        <v>880</v>
      </c>
      <c r="D819" s="54" t="s">
        <v>874</v>
      </c>
      <c r="E819" s="54" t="s">
        <v>2053</v>
      </c>
      <c r="F819" s="54" t="s">
        <v>13</v>
      </c>
      <c r="G819" s="54">
        <v>275</v>
      </c>
      <c r="H819" s="56">
        <v>18.52</v>
      </c>
      <c r="I819" s="57">
        <v>5.6800000000000003E-2</v>
      </c>
      <c r="J819" s="58"/>
      <c r="K819" s="59">
        <v>35</v>
      </c>
      <c r="L819" s="59">
        <f t="shared" si="53"/>
        <v>0</v>
      </c>
      <c r="M819" s="56">
        <f t="shared" si="54"/>
        <v>0</v>
      </c>
      <c r="N819" s="55">
        <f t="shared" si="55"/>
        <v>35</v>
      </c>
      <c r="O819" s="62">
        <f t="shared" si="56"/>
        <v>0</v>
      </c>
      <c r="P819"/>
      <c r="Q819"/>
      <c r="R819" s="194"/>
    </row>
    <row r="820" spans="1:18" s="52" customFormat="1" x14ac:dyDescent="0.25">
      <c r="C820" s="61" t="s">
        <v>881</v>
      </c>
      <c r="D820" s="54" t="s">
        <v>874</v>
      </c>
      <c r="E820" s="54" t="s">
        <v>2054</v>
      </c>
      <c r="F820" s="54" t="s">
        <v>13</v>
      </c>
      <c r="G820" s="54">
        <v>200</v>
      </c>
      <c r="H820" s="56">
        <v>18.690000000000001</v>
      </c>
      <c r="I820" s="57">
        <v>5.6800000000000003E-2</v>
      </c>
      <c r="J820" s="58"/>
      <c r="K820" s="59">
        <v>51</v>
      </c>
      <c r="L820" s="59">
        <f t="shared" si="53"/>
        <v>0</v>
      </c>
      <c r="M820" s="56">
        <f t="shared" si="54"/>
        <v>0</v>
      </c>
      <c r="N820" s="55">
        <f t="shared" si="55"/>
        <v>51</v>
      </c>
      <c r="O820" s="62">
        <f t="shared" si="56"/>
        <v>0</v>
      </c>
      <c r="P820"/>
      <c r="Q820"/>
      <c r="R820" s="194"/>
    </row>
    <row r="821" spans="1:18" s="52" customFormat="1" x14ac:dyDescent="0.25">
      <c r="C821" s="61" t="s">
        <v>882</v>
      </c>
      <c r="D821" s="54" t="s">
        <v>874</v>
      </c>
      <c r="E821" s="54" t="s">
        <v>2055</v>
      </c>
      <c r="F821" s="54" t="s">
        <v>13</v>
      </c>
      <c r="G821" s="54">
        <v>150</v>
      </c>
      <c r="H821" s="56">
        <v>15.12</v>
      </c>
      <c r="I821" s="57">
        <v>5.6800000000000003E-2</v>
      </c>
      <c r="J821" s="58"/>
      <c r="K821" s="59">
        <v>65</v>
      </c>
      <c r="L821" s="59">
        <f t="shared" si="53"/>
        <v>0</v>
      </c>
      <c r="M821" s="56">
        <f t="shared" si="54"/>
        <v>0</v>
      </c>
      <c r="N821" s="55">
        <f t="shared" si="55"/>
        <v>65</v>
      </c>
      <c r="O821" s="62">
        <f t="shared" si="56"/>
        <v>0</v>
      </c>
      <c r="P821"/>
      <c r="Q821"/>
      <c r="R821" s="194"/>
    </row>
    <row r="822" spans="1:18" s="52" customFormat="1" x14ac:dyDescent="0.25">
      <c r="C822" s="61" t="s">
        <v>883</v>
      </c>
      <c r="D822" s="54" t="s">
        <v>874</v>
      </c>
      <c r="E822" s="54" t="s">
        <v>2056</v>
      </c>
      <c r="F822" s="54" t="s">
        <v>13</v>
      </c>
      <c r="G822" s="54">
        <v>120</v>
      </c>
      <c r="H822" s="56">
        <v>12.28</v>
      </c>
      <c r="I822" s="57">
        <v>4.2000000000000003E-2</v>
      </c>
      <c r="J822" s="58"/>
      <c r="K822" s="59">
        <v>108</v>
      </c>
      <c r="L822" s="59">
        <f t="shared" si="53"/>
        <v>0</v>
      </c>
      <c r="M822" s="56">
        <f t="shared" si="54"/>
        <v>0</v>
      </c>
      <c r="N822" s="55">
        <f t="shared" si="55"/>
        <v>108</v>
      </c>
      <c r="O822" s="62">
        <f t="shared" si="56"/>
        <v>0</v>
      </c>
      <c r="P822"/>
      <c r="Q822"/>
      <c r="R822" s="194"/>
    </row>
    <row r="823" spans="1:18" s="52" customFormat="1" x14ac:dyDescent="0.25">
      <c r="A823" s="63" t="s">
        <v>885</v>
      </c>
      <c r="B823" s="63"/>
      <c r="C823" s="64"/>
      <c r="D823" s="65"/>
      <c r="E823" s="65"/>
      <c r="F823" s="65"/>
      <c r="G823" s="65"/>
      <c r="H823" s="66"/>
      <c r="I823" s="67"/>
      <c r="J823" s="68"/>
      <c r="K823" s="69"/>
      <c r="L823" s="69"/>
      <c r="M823" s="66"/>
      <c r="N823" s="82"/>
      <c r="O823" s="70"/>
      <c r="P823"/>
      <c r="Q823"/>
      <c r="R823" s="194"/>
    </row>
    <row r="824" spans="1:18" s="52" customFormat="1" x14ac:dyDescent="0.25">
      <c r="C824" s="61" t="s">
        <v>884</v>
      </c>
      <c r="D824" s="54" t="s">
        <v>885</v>
      </c>
      <c r="E824" s="54" t="s">
        <v>2058</v>
      </c>
      <c r="F824" s="54" t="s">
        <v>36</v>
      </c>
      <c r="G824" s="54">
        <v>100</v>
      </c>
      <c r="H824" s="56">
        <v>1.3</v>
      </c>
      <c r="I824" s="57">
        <v>7.1999999999999998E-3</v>
      </c>
      <c r="J824" s="58"/>
      <c r="K824" s="59">
        <v>43</v>
      </c>
      <c r="L824" s="59">
        <f t="shared" si="53"/>
        <v>0</v>
      </c>
      <c r="M824" s="56">
        <f t="shared" si="54"/>
        <v>0</v>
      </c>
      <c r="N824" s="55">
        <f t="shared" si="55"/>
        <v>43</v>
      </c>
      <c r="O824" s="62">
        <f t="shared" si="56"/>
        <v>0</v>
      </c>
      <c r="P824"/>
      <c r="Q824"/>
      <c r="R824" s="194"/>
    </row>
    <row r="825" spans="1:18" s="52" customFormat="1" x14ac:dyDescent="0.25">
      <c r="A825" s="36"/>
      <c r="C825" s="61" t="s">
        <v>886</v>
      </c>
      <c r="D825" s="54" t="s">
        <v>885</v>
      </c>
      <c r="E825" s="54" t="s">
        <v>2057</v>
      </c>
      <c r="F825" s="54" t="s">
        <v>36</v>
      </c>
      <c r="G825" s="54">
        <v>100</v>
      </c>
      <c r="H825" s="56">
        <v>1.59</v>
      </c>
      <c r="I825" s="57">
        <v>7.1999999999999998E-3</v>
      </c>
      <c r="J825" s="58"/>
      <c r="K825" s="59">
        <v>43</v>
      </c>
      <c r="L825" s="59">
        <f t="shared" si="53"/>
        <v>0</v>
      </c>
      <c r="M825" s="56">
        <f t="shared" si="54"/>
        <v>0</v>
      </c>
      <c r="N825" s="55">
        <f t="shared" si="55"/>
        <v>43</v>
      </c>
      <c r="O825" s="62">
        <f t="shared" si="56"/>
        <v>0</v>
      </c>
      <c r="P825"/>
      <c r="Q825"/>
      <c r="R825" s="194"/>
    </row>
    <row r="826" spans="1:18" s="52" customFormat="1" x14ac:dyDescent="0.25">
      <c r="C826" s="61" t="s">
        <v>887</v>
      </c>
      <c r="D826" s="54" t="s">
        <v>885</v>
      </c>
      <c r="E826" s="54" t="s">
        <v>2059</v>
      </c>
      <c r="F826" s="54" t="s">
        <v>13</v>
      </c>
      <c r="G826" s="54">
        <v>100</v>
      </c>
      <c r="H826" s="56">
        <v>1.54</v>
      </c>
      <c r="I826" s="57">
        <v>7.1999999999999998E-3</v>
      </c>
      <c r="J826" s="58"/>
      <c r="K826" s="59">
        <v>43</v>
      </c>
      <c r="L826" s="59">
        <f t="shared" si="53"/>
        <v>0</v>
      </c>
      <c r="M826" s="56">
        <f t="shared" si="54"/>
        <v>0</v>
      </c>
      <c r="N826" s="55">
        <f t="shared" si="55"/>
        <v>43</v>
      </c>
      <c r="O826" s="62">
        <f t="shared" si="56"/>
        <v>0</v>
      </c>
      <c r="P826"/>
      <c r="Q826"/>
      <c r="R826" s="194"/>
    </row>
    <row r="827" spans="1:18" s="52" customFormat="1" x14ac:dyDescent="0.25">
      <c r="C827" s="61" t="s">
        <v>888</v>
      </c>
      <c r="D827" s="54" t="s">
        <v>885</v>
      </c>
      <c r="E827" s="54" t="s">
        <v>2595</v>
      </c>
      <c r="F827" s="54" t="s">
        <v>36</v>
      </c>
      <c r="G827" s="54">
        <v>50</v>
      </c>
      <c r="H827" s="56">
        <v>0.98</v>
      </c>
      <c r="I827" s="57">
        <v>7.1999999999999998E-3</v>
      </c>
      <c r="J827" s="58"/>
      <c r="K827" s="59">
        <v>82</v>
      </c>
      <c r="L827" s="59">
        <f t="shared" si="53"/>
        <v>0</v>
      </c>
      <c r="M827" s="56">
        <f t="shared" si="54"/>
        <v>0</v>
      </c>
      <c r="N827" s="55">
        <f t="shared" si="55"/>
        <v>82</v>
      </c>
      <c r="O827" s="62">
        <f t="shared" si="56"/>
        <v>0</v>
      </c>
      <c r="P827"/>
      <c r="Q827"/>
      <c r="R827" s="194"/>
    </row>
    <row r="828" spans="1:18" s="52" customFormat="1" x14ac:dyDescent="0.25">
      <c r="C828" s="61" t="s">
        <v>889</v>
      </c>
      <c r="D828" s="54" t="s">
        <v>885</v>
      </c>
      <c r="E828" s="54" t="s">
        <v>2060</v>
      </c>
      <c r="F828" s="54" t="s">
        <v>36</v>
      </c>
      <c r="G828" s="54">
        <v>50</v>
      </c>
      <c r="H828" s="56">
        <v>1.29</v>
      </c>
      <c r="I828" s="57">
        <v>7.1999999999999998E-3</v>
      </c>
      <c r="J828" s="58"/>
      <c r="K828" s="59">
        <v>46</v>
      </c>
      <c r="L828" s="59">
        <f t="shared" si="53"/>
        <v>0</v>
      </c>
      <c r="M828" s="56">
        <f t="shared" si="54"/>
        <v>0</v>
      </c>
      <c r="N828" s="55">
        <f t="shared" si="55"/>
        <v>46</v>
      </c>
      <c r="O828" s="62">
        <f t="shared" si="56"/>
        <v>0</v>
      </c>
      <c r="P828"/>
      <c r="Q828"/>
      <c r="R828" s="194"/>
    </row>
    <row r="829" spans="1:18" s="52" customFormat="1" x14ac:dyDescent="0.25">
      <c r="C829" s="61" t="s">
        <v>890</v>
      </c>
      <c r="D829" s="54" t="s">
        <v>885</v>
      </c>
      <c r="E829" s="54" t="s">
        <v>2061</v>
      </c>
      <c r="F829" s="54" t="s">
        <v>36</v>
      </c>
      <c r="G829" s="54">
        <v>100</v>
      </c>
      <c r="H829" s="56">
        <v>2.3199999999999998</v>
      </c>
      <c r="I829" s="57">
        <v>7.1999999999999998E-3</v>
      </c>
      <c r="J829" s="58"/>
      <c r="K829" s="59">
        <v>46</v>
      </c>
      <c r="L829" s="59">
        <f t="shared" si="53"/>
        <v>0</v>
      </c>
      <c r="M829" s="56">
        <f t="shared" si="54"/>
        <v>0</v>
      </c>
      <c r="N829" s="55">
        <f t="shared" si="55"/>
        <v>46</v>
      </c>
      <c r="O829" s="62">
        <f t="shared" si="56"/>
        <v>0</v>
      </c>
      <c r="P829"/>
      <c r="Q829"/>
      <c r="R829" s="194"/>
    </row>
    <row r="830" spans="1:18" s="52" customFormat="1" x14ac:dyDescent="0.25">
      <c r="C830" s="61" t="s">
        <v>891</v>
      </c>
      <c r="D830" s="54" t="s">
        <v>885</v>
      </c>
      <c r="E830" s="54" t="s">
        <v>2062</v>
      </c>
      <c r="F830" s="54" t="s">
        <v>13</v>
      </c>
      <c r="G830" s="54">
        <v>100</v>
      </c>
      <c r="H830" s="56">
        <v>2.04</v>
      </c>
      <c r="I830" s="57">
        <v>7.1999999999999998E-3</v>
      </c>
      <c r="J830" s="58"/>
      <c r="K830" s="59">
        <v>43</v>
      </c>
      <c r="L830" s="59">
        <f t="shared" si="53"/>
        <v>0</v>
      </c>
      <c r="M830" s="56">
        <f t="shared" si="54"/>
        <v>0</v>
      </c>
      <c r="N830" s="55">
        <f t="shared" si="55"/>
        <v>43</v>
      </c>
      <c r="O830" s="62">
        <f t="shared" si="56"/>
        <v>0</v>
      </c>
      <c r="P830"/>
      <c r="Q830"/>
      <c r="R830" s="194"/>
    </row>
    <row r="831" spans="1:18" s="52" customFormat="1" x14ac:dyDescent="0.25">
      <c r="C831" s="61" t="s">
        <v>892</v>
      </c>
      <c r="D831" s="54" t="s">
        <v>885</v>
      </c>
      <c r="E831" s="54" t="s">
        <v>2596</v>
      </c>
      <c r="F831" s="54" t="s">
        <v>36</v>
      </c>
      <c r="G831" s="54">
        <v>50</v>
      </c>
      <c r="H831" s="56">
        <v>1.33</v>
      </c>
      <c r="I831" s="57">
        <v>7.1999999999999998E-3</v>
      </c>
      <c r="J831" s="58"/>
      <c r="K831" s="59">
        <v>82</v>
      </c>
      <c r="L831" s="59">
        <f t="shared" si="53"/>
        <v>0</v>
      </c>
      <c r="M831" s="56">
        <f t="shared" si="54"/>
        <v>0</v>
      </c>
      <c r="N831" s="55">
        <f t="shared" si="55"/>
        <v>82</v>
      </c>
      <c r="O831" s="62">
        <f t="shared" si="56"/>
        <v>0</v>
      </c>
      <c r="P831"/>
      <c r="Q831"/>
      <c r="R831" s="194"/>
    </row>
    <row r="832" spans="1:18" s="52" customFormat="1" x14ac:dyDescent="0.25">
      <c r="C832" s="61" t="s">
        <v>893</v>
      </c>
      <c r="D832" s="54" t="s">
        <v>885</v>
      </c>
      <c r="E832" s="54" t="s">
        <v>2063</v>
      </c>
      <c r="F832" s="54" t="s">
        <v>36</v>
      </c>
      <c r="G832" s="54">
        <v>100</v>
      </c>
      <c r="H832" s="56">
        <v>3.35</v>
      </c>
      <c r="I832" s="57">
        <v>1.32E-2</v>
      </c>
      <c r="J832" s="58"/>
      <c r="K832" s="59">
        <v>71</v>
      </c>
      <c r="L832" s="59">
        <f t="shared" si="53"/>
        <v>0</v>
      </c>
      <c r="M832" s="56">
        <f t="shared" si="54"/>
        <v>0</v>
      </c>
      <c r="N832" s="55">
        <f t="shared" si="55"/>
        <v>71</v>
      </c>
      <c r="O832" s="62">
        <f t="shared" si="56"/>
        <v>0</v>
      </c>
      <c r="P832"/>
      <c r="Q832"/>
      <c r="R832" s="194"/>
    </row>
    <row r="833" spans="3:18" s="52" customFormat="1" x14ac:dyDescent="0.25">
      <c r="C833" s="61" t="s">
        <v>894</v>
      </c>
      <c r="D833" s="54" t="s">
        <v>885</v>
      </c>
      <c r="E833" s="54" t="s">
        <v>2064</v>
      </c>
      <c r="F833" s="54" t="s">
        <v>36</v>
      </c>
      <c r="G833" s="54">
        <v>50</v>
      </c>
      <c r="H833" s="56">
        <v>1.86</v>
      </c>
      <c r="I833" s="57">
        <v>7.1999999999999998E-3</v>
      </c>
      <c r="J833" s="58"/>
      <c r="K833" s="59">
        <v>71</v>
      </c>
      <c r="L833" s="59">
        <f t="shared" si="53"/>
        <v>0</v>
      </c>
      <c r="M833" s="56">
        <f t="shared" si="54"/>
        <v>0</v>
      </c>
      <c r="N833" s="55">
        <f t="shared" si="55"/>
        <v>71</v>
      </c>
      <c r="O833" s="62">
        <f t="shared" si="56"/>
        <v>0</v>
      </c>
      <c r="P833"/>
      <c r="Q833"/>
      <c r="R833" s="194"/>
    </row>
    <row r="834" spans="3:18" s="52" customFormat="1" x14ac:dyDescent="0.25">
      <c r="C834" s="61" t="s">
        <v>895</v>
      </c>
      <c r="D834" s="54" t="s">
        <v>885</v>
      </c>
      <c r="E834" s="54" t="s">
        <v>2065</v>
      </c>
      <c r="F834" s="54" t="s">
        <v>13</v>
      </c>
      <c r="G834" s="54">
        <v>100</v>
      </c>
      <c r="H834" s="56">
        <v>2.91</v>
      </c>
      <c r="I834" s="57">
        <v>1.32E-2</v>
      </c>
      <c r="J834" s="58"/>
      <c r="K834" s="59">
        <v>52</v>
      </c>
      <c r="L834" s="59">
        <f t="shared" si="53"/>
        <v>0</v>
      </c>
      <c r="M834" s="56">
        <f t="shared" si="54"/>
        <v>0</v>
      </c>
      <c r="N834" s="55">
        <f t="shared" si="55"/>
        <v>52</v>
      </c>
      <c r="O834" s="62">
        <f t="shared" si="56"/>
        <v>0</v>
      </c>
      <c r="P834"/>
      <c r="Q834"/>
      <c r="R834" s="194"/>
    </row>
    <row r="835" spans="3:18" s="52" customFormat="1" x14ac:dyDescent="0.25">
      <c r="C835" s="61" t="s">
        <v>896</v>
      </c>
      <c r="D835" s="54" t="s">
        <v>885</v>
      </c>
      <c r="E835" s="54" t="s">
        <v>2594</v>
      </c>
      <c r="F835" s="54" t="s">
        <v>36</v>
      </c>
      <c r="G835" s="54">
        <v>50</v>
      </c>
      <c r="H835" s="56">
        <v>1.79</v>
      </c>
      <c r="I835" s="57">
        <v>7.1999999999999998E-3</v>
      </c>
      <c r="J835" s="58"/>
      <c r="K835" s="59">
        <v>92</v>
      </c>
      <c r="L835" s="59">
        <f t="shared" si="53"/>
        <v>0</v>
      </c>
      <c r="M835" s="56">
        <f t="shared" si="54"/>
        <v>0</v>
      </c>
      <c r="N835" s="55">
        <f t="shared" si="55"/>
        <v>92</v>
      </c>
      <c r="O835" s="62">
        <f t="shared" si="56"/>
        <v>0</v>
      </c>
      <c r="P835"/>
      <c r="Q835"/>
      <c r="R835" s="194"/>
    </row>
    <row r="836" spans="3:18" s="52" customFormat="1" x14ac:dyDescent="0.25">
      <c r="C836" s="61" t="s">
        <v>897</v>
      </c>
      <c r="D836" s="54" t="s">
        <v>885</v>
      </c>
      <c r="E836" s="54" t="s">
        <v>2066</v>
      </c>
      <c r="F836" s="54" t="s">
        <v>36</v>
      </c>
      <c r="G836" s="54">
        <v>100</v>
      </c>
      <c r="H836" s="56">
        <v>5.6</v>
      </c>
      <c r="I836" s="57">
        <v>1.32E-2</v>
      </c>
      <c r="J836" s="58"/>
      <c r="K836" s="59">
        <v>84</v>
      </c>
      <c r="L836" s="59">
        <f t="shared" si="53"/>
        <v>0</v>
      </c>
      <c r="M836" s="56">
        <f t="shared" si="54"/>
        <v>0</v>
      </c>
      <c r="N836" s="55">
        <f t="shared" si="55"/>
        <v>84</v>
      </c>
      <c r="O836" s="62">
        <f t="shared" si="56"/>
        <v>0</v>
      </c>
      <c r="P836"/>
      <c r="Q836"/>
      <c r="R836" s="194"/>
    </row>
    <row r="837" spans="3:18" s="52" customFormat="1" x14ac:dyDescent="0.25">
      <c r="C837" s="61" t="s">
        <v>898</v>
      </c>
      <c r="D837" s="54" t="s">
        <v>885</v>
      </c>
      <c r="E837" s="54" t="s">
        <v>2067</v>
      </c>
      <c r="F837" s="54" t="s">
        <v>36</v>
      </c>
      <c r="G837" s="54">
        <v>100</v>
      </c>
      <c r="H837" s="56">
        <v>5.8</v>
      </c>
      <c r="I837" s="57">
        <v>1.32E-2</v>
      </c>
      <c r="J837" s="58"/>
      <c r="K837" s="59">
        <v>84</v>
      </c>
      <c r="L837" s="59">
        <f t="shared" si="53"/>
        <v>0</v>
      </c>
      <c r="M837" s="56">
        <f t="shared" si="54"/>
        <v>0</v>
      </c>
      <c r="N837" s="55">
        <f t="shared" si="55"/>
        <v>84</v>
      </c>
      <c r="O837" s="62">
        <f t="shared" si="56"/>
        <v>0</v>
      </c>
      <c r="P837"/>
      <c r="Q837"/>
      <c r="R837" s="194"/>
    </row>
    <row r="838" spans="3:18" s="52" customFormat="1" x14ac:dyDescent="0.25">
      <c r="C838" s="61" t="s">
        <v>899</v>
      </c>
      <c r="D838" s="54" t="s">
        <v>885</v>
      </c>
      <c r="E838" s="54" t="s">
        <v>2068</v>
      </c>
      <c r="F838" s="54" t="s">
        <v>13</v>
      </c>
      <c r="G838" s="54">
        <v>100</v>
      </c>
      <c r="H838" s="56">
        <v>4.87</v>
      </c>
      <c r="I838" s="57">
        <v>1.32E-2</v>
      </c>
      <c r="J838" s="58"/>
      <c r="K838" s="59">
        <v>84</v>
      </c>
      <c r="L838" s="59">
        <f t="shared" si="53"/>
        <v>0</v>
      </c>
      <c r="M838" s="56">
        <f t="shared" si="54"/>
        <v>0</v>
      </c>
      <c r="N838" s="55">
        <f t="shared" si="55"/>
        <v>84</v>
      </c>
      <c r="O838" s="62">
        <f t="shared" si="56"/>
        <v>0</v>
      </c>
      <c r="P838"/>
      <c r="Q838"/>
      <c r="R838" s="194"/>
    </row>
    <row r="839" spans="3:18" s="52" customFormat="1" x14ac:dyDescent="0.25">
      <c r="C839" s="61" t="s">
        <v>900</v>
      </c>
      <c r="D839" s="54" t="s">
        <v>885</v>
      </c>
      <c r="E839" s="54" t="s">
        <v>2597</v>
      </c>
      <c r="F839" s="54" t="s">
        <v>36</v>
      </c>
      <c r="G839" s="54">
        <v>50</v>
      </c>
      <c r="H839" s="56">
        <v>3.06</v>
      </c>
      <c r="I839" s="57">
        <v>1.32E-2</v>
      </c>
      <c r="J839" s="58"/>
      <c r="K839" s="59">
        <v>129</v>
      </c>
      <c r="L839" s="59">
        <f t="shared" si="53"/>
        <v>0</v>
      </c>
      <c r="M839" s="56">
        <f t="shared" si="54"/>
        <v>0</v>
      </c>
      <c r="N839" s="55">
        <f t="shared" si="55"/>
        <v>129</v>
      </c>
      <c r="O839" s="62">
        <f t="shared" si="56"/>
        <v>0</v>
      </c>
      <c r="P839"/>
      <c r="Q839"/>
      <c r="R839" s="194"/>
    </row>
    <row r="840" spans="3:18" s="52" customFormat="1" x14ac:dyDescent="0.25">
      <c r="C840" s="61" t="s">
        <v>901</v>
      </c>
      <c r="D840" s="54" t="s">
        <v>885</v>
      </c>
      <c r="E840" s="54" t="s">
        <v>2069</v>
      </c>
      <c r="F840" s="54" t="s">
        <v>13</v>
      </c>
      <c r="G840" s="54">
        <v>150</v>
      </c>
      <c r="H840" s="56">
        <v>11.35</v>
      </c>
      <c r="I840" s="57">
        <v>3.1199999999999999E-2</v>
      </c>
      <c r="J840" s="58"/>
      <c r="K840" s="59">
        <v>102</v>
      </c>
      <c r="L840" s="59">
        <f t="shared" si="53"/>
        <v>0</v>
      </c>
      <c r="M840" s="56">
        <f t="shared" si="54"/>
        <v>0</v>
      </c>
      <c r="N840" s="55">
        <f t="shared" si="55"/>
        <v>102</v>
      </c>
      <c r="O840" s="62">
        <f t="shared" si="56"/>
        <v>0</v>
      </c>
      <c r="P840"/>
      <c r="Q840"/>
      <c r="R840" s="194"/>
    </row>
    <row r="841" spans="3:18" s="52" customFormat="1" x14ac:dyDescent="0.25">
      <c r="C841" s="61" t="s">
        <v>902</v>
      </c>
      <c r="D841" s="54" t="s">
        <v>885</v>
      </c>
      <c r="E841" s="54" t="s">
        <v>2598</v>
      </c>
      <c r="F841" s="54" t="s">
        <v>36</v>
      </c>
      <c r="G841" s="54">
        <v>50</v>
      </c>
      <c r="H841" s="56">
        <v>4.2699999999999996</v>
      </c>
      <c r="I841" s="57">
        <v>1.32E-2</v>
      </c>
      <c r="J841" s="58"/>
      <c r="K841" s="59">
        <v>150</v>
      </c>
      <c r="L841" s="59">
        <f t="shared" si="53"/>
        <v>0</v>
      </c>
      <c r="M841" s="56">
        <f t="shared" si="54"/>
        <v>0</v>
      </c>
      <c r="N841" s="55">
        <f t="shared" si="55"/>
        <v>150</v>
      </c>
      <c r="O841" s="62">
        <f t="shared" si="56"/>
        <v>0</v>
      </c>
      <c r="P841"/>
      <c r="Q841"/>
      <c r="R841" s="194"/>
    </row>
    <row r="842" spans="3:18" s="52" customFormat="1" x14ac:dyDescent="0.25">
      <c r="C842" s="61" t="s">
        <v>903</v>
      </c>
      <c r="D842" s="54" t="s">
        <v>885</v>
      </c>
      <c r="E842" s="54" t="s">
        <v>2070</v>
      </c>
      <c r="F842" s="54" t="s">
        <v>36</v>
      </c>
      <c r="G842" s="54">
        <v>100</v>
      </c>
      <c r="H842" s="56">
        <v>8.83</v>
      </c>
      <c r="I842" s="57">
        <v>3.1199999999999999E-2</v>
      </c>
      <c r="J842" s="58"/>
      <c r="K842" s="59">
        <v>102</v>
      </c>
      <c r="L842" s="59">
        <f t="shared" ref="L842:L905" si="57">$K842*$J842</f>
        <v>0</v>
      </c>
      <c r="M842" s="56">
        <f t="shared" ref="M842:M905" si="58">$M$3</f>
        <v>0</v>
      </c>
      <c r="N842" s="55">
        <f t="shared" ref="N842:N905" si="59">$K842-($K842/100*$M842)</f>
        <v>102</v>
      </c>
      <c r="O842" s="62">
        <f t="shared" ref="O842:O905" si="60">L842-(L842/100*M842)</f>
        <v>0</v>
      </c>
      <c r="P842"/>
      <c r="Q842"/>
      <c r="R842" s="194"/>
    </row>
    <row r="843" spans="3:18" s="52" customFormat="1" x14ac:dyDescent="0.25">
      <c r="C843" s="61" t="s">
        <v>904</v>
      </c>
      <c r="D843" s="54" t="s">
        <v>885</v>
      </c>
      <c r="E843" s="54" t="s">
        <v>2071</v>
      </c>
      <c r="F843" s="54" t="s">
        <v>13</v>
      </c>
      <c r="G843" s="54">
        <v>100</v>
      </c>
      <c r="H843" s="56">
        <v>7.3</v>
      </c>
      <c r="I843" s="57">
        <v>3.1199999999999999E-2</v>
      </c>
      <c r="J843" s="58"/>
      <c r="K843" s="59">
        <v>102</v>
      </c>
      <c r="L843" s="59">
        <f t="shared" si="57"/>
        <v>0</v>
      </c>
      <c r="M843" s="56">
        <f t="shared" si="58"/>
        <v>0</v>
      </c>
      <c r="N843" s="55">
        <f t="shared" si="59"/>
        <v>102</v>
      </c>
      <c r="O843" s="62">
        <f t="shared" si="60"/>
        <v>0</v>
      </c>
      <c r="P843"/>
      <c r="Q843"/>
      <c r="R843" s="194"/>
    </row>
    <row r="844" spans="3:18" s="52" customFormat="1" x14ac:dyDescent="0.25">
      <c r="C844" s="61" t="s">
        <v>905</v>
      </c>
      <c r="D844" s="54" t="s">
        <v>885</v>
      </c>
      <c r="E844" s="54" t="s">
        <v>2599</v>
      </c>
      <c r="F844" s="54" t="s">
        <v>36</v>
      </c>
      <c r="G844" s="54">
        <v>50</v>
      </c>
      <c r="H844" s="56">
        <v>4.28</v>
      </c>
      <c r="I844" s="57">
        <v>1.32E-2</v>
      </c>
      <c r="J844" s="58"/>
      <c r="K844" s="59">
        <v>150</v>
      </c>
      <c r="L844" s="59">
        <f t="shared" si="57"/>
        <v>0</v>
      </c>
      <c r="M844" s="56">
        <f t="shared" si="58"/>
        <v>0</v>
      </c>
      <c r="N844" s="55">
        <f t="shared" si="59"/>
        <v>150</v>
      </c>
      <c r="O844" s="62">
        <f t="shared" si="60"/>
        <v>0</v>
      </c>
      <c r="P844"/>
      <c r="Q844"/>
      <c r="R844" s="194"/>
    </row>
    <row r="845" spans="3:18" s="52" customFormat="1" x14ac:dyDescent="0.25">
      <c r="C845" s="61" t="s">
        <v>906</v>
      </c>
      <c r="D845" s="54" t="s">
        <v>885</v>
      </c>
      <c r="E845" s="54" t="s">
        <v>2072</v>
      </c>
      <c r="F845" s="54" t="s">
        <v>13</v>
      </c>
      <c r="G845" s="54">
        <v>100</v>
      </c>
      <c r="H845" s="56">
        <v>10.67</v>
      </c>
      <c r="I845" s="57">
        <v>3.1199999999999999E-2</v>
      </c>
      <c r="J845" s="58"/>
      <c r="K845" s="59">
        <v>129</v>
      </c>
      <c r="L845" s="59">
        <f t="shared" si="57"/>
        <v>0</v>
      </c>
      <c r="M845" s="56">
        <f t="shared" si="58"/>
        <v>0</v>
      </c>
      <c r="N845" s="55">
        <f t="shared" si="59"/>
        <v>129</v>
      </c>
      <c r="O845" s="62">
        <f t="shared" si="60"/>
        <v>0</v>
      </c>
      <c r="P845"/>
      <c r="Q845"/>
      <c r="R845" s="194"/>
    </row>
    <row r="846" spans="3:18" s="52" customFormat="1" x14ac:dyDescent="0.25">
      <c r="C846" s="61" t="s">
        <v>907</v>
      </c>
      <c r="D846" s="54" t="s">
        <v>885</v>
      </c>
      <c r="E846" s="54" t="s">
        <v>2600</v>
      </c>
      <c r="F846" s="54" t="s">
        <v>36</v>
      </c>
      <c r="G846" s="54">
        <v>75</v>
      </c>
      <c r="H846" s="56">
        <v>8.92</v>
      </c>
      <c r="I846" s="57">
        <v>3.1199999999999999E-2</v>
      </c>
      <c r="J846" s="58"/>
      <c r="K846" s="59">
        <v>175</v>
      </c>
      <c r="L846" s="59">
        <f t="shared" si="57"/>
        <v>0</v>
      </c>
      <c r="M846" s="56">
        <f t="shared" si="58"/>
        <v>0</v>
      </c>
      <c r="N846" s="55">
        <f t="shared" si="59"/>
        <v>175</v>
      </c>
      <c r="O846" s="62">
        <f t="shared" si="60"/>
        <v>0</v>
      </c>
      <c r="P846"/>
      <c r="Q846"/>
      <c r="R846" s="194"/>
    </row>
    <row r="847" spans="3:18" s="52" customFormat="1" x14ac:dyDescent="0.25">
      <c r="C847" s="61" t="s">
        <v>908</v>
      </c>
      <c r="D847" s="54" t="s">
        <v>885</v>
      </c>
      <c r="E847" s="54" t="s">
        <v>2073</v>
      </c>
      <c r="F847" s="54" t="s">
        <v>36</v>
      </c>
      <c r="G847" s="54">
        <v>100</v>
      </c>
      <c r="H847" s="56">
        <v>13.01</v>
      </c>
      <c r="I847" s="57">
        <v>4.2000000000000003E-2</v>
      </c>
      <c r="J847" s="58"/>
      <c r="K847" s="59">
        <v>129</v>
      </c>
      <c r="L847" s="59">
        <f t="shared" si="57"/>
        <v>0</v>
      </c>
      <c r="M847" s="56">
        <f t="shared" si="58"/>
        <v>0</v>
      </c>
      <c r="N847" s="55">
        <f t="shared" si="59"/>
        <v>129</v>
      </c>
      <c r="O847" s="62">
        <f t="shared" si="60"/>
        <v>0</v>
      </c>
      <c r="P847"/>
      <c r="Q847"/>
      <c r="R847" s="194"/>
    </row>
    <row r="848" spans="3:18" s="52" customFormat="1" x14ac:dyDescent="0.25">
      <c r="C848" s="61" t="s">
        <v>909</v>
      </c>
      <c r="D848" s="54" t="s">
        <v>885</v>
      </c>
      <c r="E848" s="54" t="s">
        <v>2074</v>
      </c>
      <c r="F848" s="54" t="s">
        <v>13</v>
      </c>
      <c r="G848" s="54">
        <v>100</v>
      </c>
      <c r="H848" s="56">
        <v>11.18</v>
      </c>
      <c r="I848" s="57">
        <v>4.2000000000000003E-2</v>
      </c>
      <c r="J848" s="58"/>
      <c r="K848" s="59">
        <v>117</v>
      </c>
      <c r="L848" s="59">
        <f t="shared" si="57"/>
        <v>0</v>
      </c>
      <c r="M848" s="56">
        <f t="shared" si="58"/>
        <v>0</v>
      </c>
      <c r="N848" s="55">
        <f t="shared" si="59"/>
        <v>117</v>
      </c>
      <c r="O848" s="62">
        <f t="shared" si="60"/>
        <v>0</v>
      </c>
      <c r="P848"/>
      <c r="Q848"/>
      <c r="R848" s="194"/>
    </row>
    <row r="849" spans="1:18" s="52" customFormat="1" x14ac:dyDescent="0.25">
      <c r="C849" s="61" t="s">
        <v>910</v>
      </c>
      <c r="D849" s="54" t="s">
        <v>885</v>
      </c>
      <c r="E849" s="54" t="s">
        <v>2601</v>
      </c>
      <c r="F849" s="54" t="s">
        <v>36</v>
      </c>
      <c r="G849" s="54">
        <v>50</v>
      </c>
      <c r="H849" s="56">
        <v>7</v>
      </c>
      <c r="I849" s="57">
        <v>3.1199999999999999E-2</v>
      </c>
      <c r="J849" s="58"/>
      <c r="K849" s="59">
        <v>175</v>
      </c>
      <c r="L849" s="59">
        <f t="shared" si="57"/>
        <v>0</v>
      </c>
      <c r="M849" s="56">
        <f t="shared" si="58"/>
        <v>0</v>
      </c>
      <c r="N849" s="55">
        <f t="shared" si="59"/>
        <v>175</v>
      </c>
      <c r="O849" s="62">
        <f t="shared" si="60"/>
        <v>0</v>
      </c>
      <c r="P849"/>
      <c r="Q849"/>
      <c r="R849" s="194"/>
    </row>
    <row r="850" spans="1:18" s="52" customFormat="1" x14ac:dyDescent="0.25">
      <c r="C850" s="61" t="s">
        <v>911</v>
      </c>
      <c r="D850" s="54" t="s">
        <v>885</v>
      </c>
      <c r="E850" s="54" t="s">
        <v>2075</v>
      </c>
      <c r="F850" s="54" t="s">
        <v>13</v>
      </c>
      <c r="G850" s="54">
        <v>50</v>
      </c>
      <c r="H850" s="56">
        <v>9.19</v>
      </c>
      <c r="I850" s="57">
        <v>3.1199999999999999E-2</v>
      </c>
      <c r="J850" s="58"/>
      <c r="K850" s="59">
        <v>175</v>
      </c>
      <c r="L850" s="59">
        <f t="shared" si="57"/>
        <v>0</v>
      </c>
      <c r="M850" s="56">
        <f t="shared" si="58"/>
        <v>0</v>
      </c>
      <c r="N850" s="55">
        <f t="shared" si="59"/>
        <v>175</v>
      </c>
      <c r="O850" s="62">
        <f t="shared" si="60"/>
        <v>0</v>
      </c>
      <c r="P850"/>
      <c r="Q850"/>
      <c r="R850" s="194"/>
    </row>
    <row r="851" spans="1:18" s="52" customFormat="1" x14ac:dyDescent="0.25">
      <c r="C851" s="61" t="s">
        <v>912</v>
      </c>
      <c r="D851" s="54" t="s">
        <v>885</v>
      </c>
      <c r="E851" s="54" t="s">
        <v>2602</v>
      </c>
      <c r="F851" s="54" t="s">
        <v>36</v>
      </c>
      <c r="G851" s="54">
        <v>50</v>
      </c>
      <c r="H851" s="56">
        <v>10.01</v>
      </c>
      <c r="I851" s="57">
        <v>3.1199999999999999E-2</v>
      </c>
      <c r="J851" s="58"/>
      <c r="K851" s="59">
        <v>244</v>
      </c>
      <c r="L851" s="59">
        <f t="shared" si="57"/>
        <v>0</v>
      </c>
      <c r="M851" s="56">
        <f t="shared" si="58"/>
        <v>0</v>
      </c>
      <c r="N851" s="55">
        <f t="shared" si="59"/>
        <v>244</v>
      </c>
      <c r="O851" s="62">
        <f t="shared" si="60"/>
        <v>0</v>
      </c>
      <c r="P851"/>
      <c r="Q851"/>
      <c r="R851" s="194"/>
    </row>
    <row r="852" spans="1:18" s="52" customFormat="1" x14ac:dyDescent="0.25">
      <c r="C852" s="61" t="s">
        <v>913</v>
      </c>
      <c r="D852" s="54" t="s">
        <v>885</v>
      </c>
      <c r="E852" s="54" t="s">
        <v>2076</v>
      </c>
      <c r="F852" s="54" t="s">
        <v>36</v>
      </c>
      <c r="G852" s="54">
        <v>50</v>
      </c>
      <c r="H852" s="56">
        <v>11.54</v>
      </c>
      <c r="I852" s="57">
        <v>3.1199999999999999E-2</v>
      </c>
      <c r="J852" s="58"/>
      <c r="K852" s="59">
        <v>175</v>
      </c>
      <c r="L852" s="59">
        <f t="shared" si="57"/>
        <v>0</v>
      </c>
      <c r="M852" s="56">
        <f t="shared" si="58"/>
        <v>0</v>
      </c>
      <c r="N852" s="55">
        <f t="shared" si="59"/>
        <v>175</v>
      </c>
      <c r="O852" s="62">
        <f t="shared" si="60"/>
        <v>0</v>
      </c>
      <c r="P852"/>
      <c r="Q852"/>
      <c r="R852" s="194"/>
    </row>
    <row r="853" spans="1:18" s="52" customFormat="1" x14ac:dyDescent="0.25">
      <c r="C853" s="61" t="s">
        <v>914</v>
      </c>
      <c r="D853" s="54" t="s">
        <v>885</v>
      </c>
      <c r="E853" s="54" t="s">
        <v>2077</v>
      </c>
      <c r="F853" s="54" t="s">
        <v>13</v>
      </c>
      <c r="G853" s="54">
        <v>50</v>
      </c>
      <c r="H853" s="56">
        <v>9.6199999999999992</v>
      </c>
      <c r="I853" s="57">
        <v>3.1199999999999999E-2</v>
      </c>
      <c r="J853" s="58"/>
      <c r="K853" s="59">
        <v>175</v>
      </c>
      <c r="L853" s="59">
        <f t="shared" si="57"/>
        <v>0</v>
      </c>
      <c r="M853" s="56">
        <f t="shared" si="58"/>
        <v>0</v>
      </c>
      <c r="N853" s="55">
        <f t="shared" si="59"/>
        <v>175</v>
      </c>
      <c r="O853" s="62">
        <f t="shared" si="60"/>
        <v>0</v>
      </c>
      <c r="P853"/>
      <c r="Q853"/>
      <c r="R853" s="194"/>
    </row>
    <row r="854" spans="1:18" s="52" customFormat="1" x14ac:dyDescent="0.25">
      <c r="C854" s="61" t="s">
        <v>915</v>
      </c>
      <c r="D854" s="54" t="s">
        <v>885</v>
      </c>
      <c r="E854" s="54" t="s">
        <v>2603</v>
      </c>
      <c r="F854" s="54" t="s">
        <v>36</v>
      </c>
      <c r="G854" s="54">
        <v>25</v>
      </c>
      <c r="H854" s="56">
        <v>5.81</v>
      </c>
      <c r="I854" s="57">
        <v>3.1199999999999999E-2</v>
      </c>
      <c r="J854" s="58"/>
      <c r="K854" s="59">
        <v>244</v>
      </c>
      <c r="L854" s="59">
        <f t="shared" si="57"/>
        <v>0</v>
      </c>
      <c r="M854" s="56">
        <f t="shared" si="58"/>
        <v>0</v>
      </c>
      <c r="N854" s="55">
        <f t="shared" si="59"/>
        <v>244</v>
      </c>
      <c r="O854" s="62">
        <f t="shared" si="60"/>
        <v>0</v>
      </c>
      <c r="P854"/>
      <c r="Q854"/>
      <c r="R854" s="194"/>
    </row>
    <row r="855" spans="1:18" s="52" customFormat="1" x14ac:dyDescent="0.25">
      <c r="C855" s="61" t="s">
        <v>916</v>
      </c>
      <c r="D855" s="54" t="s">
        <v>885</v>
      </c>
      <c r="E855" s="54" t="s">
        <v>2078</v>
      </c>
      <c r="F855" s="54" t="s">
        <v>13</v>
      </c>
      <c r="G855" s="54">
        <v>40</v>
      </c>
      <c r="H855" s="56">
        <v>11.4</v>
      </c>
      <c r="I855" s="57">
        <v>3.1199999999999999E-2</v>
      </c>
      <c r="J855" s="58"/>
      <c r="K855" s="59">
        <v>432</v>
      </c>
      <c r="L855" s="59">
        <f t="shared" si="57"/>
        <v>0</v>
      </c>
      <c r="M855" s="56">
        <f t="shared" si="58"/>
        <v>0</v>
      </c>
      <c r="N855" s="55">
        <f t="shared" si="59"/>
        <v>432</v>
      </c>
      <c r="O855" s="62">
        <f t="shared" si="60"/>
        <v>0</v>
      </c>
      <c r="P855"/>
      <c r="Q855"/>
      <c r="R855" s="194"/>
    </row>
    <row r="856" spans="1:18" s="52" customFormat="1" x14ac:dyDescent="0.25">
      <c r="C856" s="61" t="s">
        <v>917</v>
      </c>
      <c r="D856" s="54" t="s">
        <v>885</v>
      </c>
      <c r="E856" s="54" t="s">
        <v>2604</v>
      </c>
      <c r="F856" s="54" t="s">
        <v>36</v>
      </c>
      <c r="G856" s="54">
        <v>40</v>
      </c>
      <c r="H856" s="56">
        <v>12</v>
      </c>
      <c r="I856" s="57">
        <v>3.1199999999999999E-2</v>
      </c>
      <c r="J856" s="58"/>
      <c r="K856" s="59">
        <v>510</v>
      </c>
      <c r="L856" s="59">
        <f t="shared" si="57"/>
        <v>0</v>
      </c>
      <c r="M856" s="56">
        <f t="shared" si="58"/>
        <v>0</v>
      </c>
      <c r="N856" s="55">
        <f t="shared" si="59"/>
        <v>510</v>
      </c>
      <c r="O856" s="62">
        <f t="shared" si="60"/>
        <v>0</v>
      </c>
      <c r="P856"/>
      <c r="Q856"/>
      <c r="R856" s="194"/>
    </row>
    <row r="857" spans="1:18" s="52" customFormat="1" x14ac:dyDescent="0.25">
      <c r="C857" s="61" t="s">
        <v>918</v>
      </c>
      <c r="D857" s="54" t="s">
        <v>885</v>
      </c>
      <c r="E857" s="54" t="s">
        <v>2079</v>
      </c>
      <c r="F857" s="54" t="s">
        <v>13</v>
      </c>
      <c r="G857" s="54">
        <v>45</v>
      </c>
      <c r="H857" s="56">
        <v>13.29</v>
      </c>
      <c r="I857" s="57">
        <v>4.2000000000000003E-2</v>
      </c>
      <c r="J857" s="58"/>
      <c r="K857" s="59">
        <v>432</v>
      </c>
      <c r="L857" s="59">
        <f t="shared" si="57"/>
        <v>0</v>
      </c>
      <c r="M857" s="56">
        <f t="shared" si="58"/>
        <v>0</v>
      </c>
      <c r="N857" s="55">
        <f t="shared" si="59"/>
        <v>432</v>
      </c>
      <c r="O857" s="62">
        <f t="shared" si="60"/>
        <v>0</v>
      </c>
      <c r="P857"/>
      <c r="Q857"/>
      <c r="R857" s="194"/>
    </row>
    <row r="858" spans="1:18" s="52" customFormat="1" x14ac:dyDescent="0.25">
      <c r="C858" s="61" t="s">
        <v>919</v>
      </c>
      <c r="D858" s="54" t="s">
        <v>885</v>
      </c>
      <c r="E858" s="54" t="s">
        <v>2605</v>
      </c>
      <c r="F858" s="54" t="s">
        <v>36</v>
      </c>
      <c r="G858" s="54">
        <v>45</v>
      </c>
      <c r="H858" s="56">
        <v>13.3</v>
      </c>
      <c r="I858" s="57">
        <v>4.2000000000000003E-2</v>
      </c>
      <c r="J858" s="58"/>
      <c r="K858" s="59">
        <v>510</v>
      </c>
      <c r="L858" s="59">
        <f t="shared" si="57"/>
        <v>0</v>
      </c>
      <c r="M858" s="56">
        <f t="shared" si="58"/>
        <v>0</v>
      </c>
      <c r="N858" s="55">
        <f t="shared" si="59"/>
        <v>510</v>
      </c>
      <c r="O858" s="62">
        <f t="shared" si="60"/>
        <v>0</v>
      </c>
      <c r="P858"/>
      <c r="Q858"/>
      <c r="R858" s="194"/>
    </row>
    <row r="859" spans="1:18" s="52" customFormat="1" x14ac:dyDescent="0.25">
      <c r="C859" s="61" t="s">
        <v>920</v>
      </c>
      <c r="D859" s="54" t="s">
        <v>885</v>
      </c>
      <c r="E859" s="54" t="s">
        <v>2606</v>
      </c>
      <c r="F859" s="54" t="s">
        <v>13</v>
      </c>
      <c r="G859" s="54">
        <v>40</v>
      </c>
      <c r="H859" s="56">
        <v>13.24</v>
      </c>
      <c r="I859" s="57">
        <v>4.2000000000000003E-2</v>
      </c>
      <c r="J859" s="58"/>
      <c r="K859" s="59">
        <v>510</v>
      </c>
      <c r="L859" s="59">
        <f t="shared" si="57"/>
        <v>0</v>
      </c>
      <c r="M859" s="56">
        <f t="shared" si="58"/>
        <v>0</v>
      </c>
      <c r="N859" s="55">
        <f t="shared" si="59"/>
        <v>510</v>
      </c>
      <c r="O859" s="62">
        <f t="shared" si="60"/>
        <v>0</v>
      </c>
      <c r="P859"/>
      <c r="Q859"/>
      <c r="R859" s="194"/>
    </row>
    <row r="860" spans="1:18" s="52" customFormat="1" x14ac:dyDescent="0.25">
      <c r="C860" s="61" t="s">
        <v>921</v>
      </c>
      <c r="D860" s="54" t="s">
        <v>885</v>
      </c>
      <c r="E860" s="54" t="s">
        <v>2607</v>
      </c>
      <c r="F860" s="54" t="s">
        <v>13</v>
      </c>
      <c r="G860" s="54">
        <v>24</v>
      </c>
      <c r="H860" s="56">
        <v>12.71</v>
      </c>
      <c r="I860" s="57">
        <v>4.2000000000000003E-2</v>
      </c>
      <c r="J860" s="58"/>
      <c r="K860" s="59">
        <v>581</v>
      </c>
      <c r="L860" s="59">
        <f t="shared" si="57"/>
        <v>0</v>
      </c>
      <c r="M860" s="56">
        <f t="shared" si="58"/>
        <v>0</v>
      </c>
      <c r="N860" s="55">
        <f t="shared" si="59"/>
        <v>581</v>
      </c>
      <c r="O860" s="62">
        <f t="shared" si="60"/>
        <v>0</v>
      </c>
      <c r="P860"/>
      <c r="Q860"/>
      <c r="R860" s="194"/>
    </row>
    <row r="861" spans="1:18" s="52" customFormat="1" x14ac:dyDescent="0.25">
      <c r="C861" s="61" t="s">
        <v>922</v>
      </c>
      <c r="D861" s="54" t="s">
        <v>885</v>
      </c>
      <c r="E861" s="54" t="s">
        <v>2608</v>
      </c>
      <c r="F861" s="54" t="s">
        <v>13</v>
      </c>
      <c r="G861" s="54">
        <v>15</v>
      </c>
      <c r="H861" s="56">
        <v>12.11</v>
      </c>
      <c r="I861" s="57">
        <v>4.2000000000000003E-2</v>
      </c>
      <c r="J861" s="58"/>
      <c r="K861" s="59">
        <v>859</v>
      </c>
      <c r="L861" s="59">
        <f t="shared" si="57"/>
        <v>0</v>
      </c>
      <c r="M861" s="56">
        <f t="shared" si="58"/>
        <v>0</v>
      </c>
      <c r="N861" s="55">
        <f t="shared" si="59"/>
        <v>859</v>
      </c>
      <c r="O861" s="62">
        <f t="shared" si="60"/>
        <v>0</v>
      </c>
      <c r="P861"/>
      <c r="Q861"/>
      <c r="R861" s="194"/>
    </row>
    <row r="862" spans="1:18" s="52" customFormat="1" x14ac:dyDescent="0.25">
      <c r="A862" s="63" t="s">
        <v>242</v>
      </c>
      <c r="B862" s="63"/>
      <c r="C862" s="64"/>
      <c r="D862" s="65"/>
      <c r="E862" s="65"/>
      <c r="F862" s="65"/>
      <c r="G862" s="65"/>
      <c r="H862" s="66"/>
      <c r="I862" s="67"/>
      <c r="J862" s="68"/>
      <c r="K862" s="69"/>
      <c r="L862" s="69"/>
      <c r="M862" s="66"/>
      <c r="N862" s="82"/>
      <c r="O862" s="70"/>
      <c r="P862"/>
      <c r="Q862"/>
      <c r="R862" s="194"/>
    </row>
    <row r="863" spans="1:18" s="52" customFormat="1" x14ac:dyDescent="0.25">
      <c r="C863" s="61" t="s">
        <v>923</v>
      </c>
      <c r="D863" s="54" t="s">
        <v>2632</v>
      </c>
      <c r="E863" s="54" t="s">
        <v>2080</v>
      </c>
      <c r="F863" s="54" t="s">
        <v>36</v>
      </c>
      <c r="G863" s="54">
        <v>100</v>
      </c>
      <c r="H863" s="56">
        <v>1.29</v>
      </c>
      <c r="I863" s="57">
        <v>7.1999999999999998E-3</v>
      </c>
      <c r="J863" s="58"/>
      <c r="K863" s="59">
        <v>46</v>
      </c>
      <c r="L863" s="59">
        <f t="shared" si="57"/>
        <v>0</v>
      </c>
      <c r="M863" s="56">
        <f t="shared" si="58"/>
        <v>0</v>
      </c>
      <c r="N863" s="55">
        <f t="shared" si="59"/>
        <v>46</v>
      </c>
      <c r="O863" s="62">
        <f t="shared" si="60"/>
        <v>0</v>
      </c>
      <c r="P863"/>
      <c r="Q863"/>
      <c r="R863" s="194"/>
    </row>
    <row r="864" spans="1:18" s="52" customFormat="1" x14ac:dyDescent="0.25">
      <c r="C864" s="61" t="s">
        <v>924</v>
      </c>
      <c r="D864" s="54" t="s">
        <v>2632</v>
      </c>
      <c r="E864" s="54" t="s">
        <v>2081</v>
      </c>
      <c r="F864" s="54" t="s">
        <v>13</v>
      </c>
      <c r="G864" s="54">
        <v>100</v>
      </c>
      <c r="H864" s="56">
        <v>1.61</v>
      </c>
      <c r="I864" s="57">
        <v>7.1999999999999998E-3</v>
      </c>
      <c r="J864" s="58"/>
      <c r="K864" s="59">
        <v>46</v>
      </c>
      <c r="L864" s="59">
        <f t="shared" si="57"/>
        <v>0</v>
      </c>
      <c r="M864" s="56">
        <f t="shared" si="58"/>
        <v>0</v>
      </c>
      <c r="N864" s="55">
        <f t="shared" si="59"/>
        <v>46</v>
      </c>
      <c r="O864" s="62">
        <f t="shared" si="60"/>
        <v>0</v>
      </c>
      <c r="P864"/>
      <c r="Q864"/>
      <c r="R864" s="194"/>
    </row>
    <row r="865" spans="3:18" s="52" customFormat="1" x14ac:dyDescent="0.25">
      <c r="C865" s="61" t="s">
        <v>925</v>
      </c>
      <c r="D865" s="54" t="s">
        <v>2632</v>
      </c>
      <c r="E865" s="54" t="s">
        <v>2609</v>
      </c>
      <c r="F865" s="54" t="s">
        <v>36</v>
      </c>
      <c r="G865" s="54">
        <v>50</v>
      </c>
      <c r="H865" s="56">
        <v>1.06</v>
      </c>
      <c r="I865" s="57">
        <v>7.1999999999999998E-3</v>
      </c>
      <c r="J865" s="58"/>
      <c r="K865" s="59">
        <v>66</v>
      </c>
      <c r="L865" s="59">
        <f t="shared" si="57"/>
        <v>0</v>
      </c>
      <c r="M865" s="56">
        <f t="shared" si="58"/>
        <v>0</v>
      </c>
      <c r="N865" s="55">
        <f t="shared" si="59"/>
        <v>66</v>
      </c>
      <c r="O865" s="62">
        <f t="shared" si="60"/>
        <v>0</v>
      </c>
      <c r="P865"/>
      <c r="Q865"/>
      <c r="R865" s="194"/>
    </row>
    <row r="866" spans="3:18" s="52" customFormat="1" x14ac:dyDescent="0.25">
      <c r="C866" s="61" t="s">
        <v>926</v>
      </c>
      <c r="D866" s="54" t="s">
        <v>2632</v>
      </c>
      <c r="E866" s="54" t="s">
        <v>2082</v>
      </c>
      <c r="F866" s="54" t="s">
        <v>13</v>
      </c>
      <c r="G866" s="54">
        <v>100</v>
      </c>
      <c r="H866" s="56">
        <v>1.46</v>
      </c>
      <c r="I866" s="57">
        <v>7.1999999999999998E-3</v>
      </c>
      <c r="J866" s="58"/>
      <c r="K866" s="59">
        <v>46</v>
      </c>
      <c r="L866" s="59">
        <f t="shared" si="57"/>
        <v>0</v>
      </c>
      <c r="M866" s="56">
        <f t="shared" si="58"/>
        <v>0</v>
      </c>
      <c r="N866" s="55">
        <f t="shared" si="59"/>
        <v>46</v>
      </c>
      <c r="O866" s="62">
        <f t="shared" si="60"/>
        <v>0</v>
      </c>
      <c r="P866"/>
      <c r="Q866"/>
      <c r="R866" s="194"/>
    </row>
    <row r="867" spans="3:18" s="52" customFormat="1" x14ac:dyDescent="0.25">
      <c r="C867" s="61" t="s">
        <v>927</v>
      </c>
      <c r="D867" s="54" t="s">
        <v>2632</v>
      </c>
      <c r="E867" s="54" t="s">
        <v>2610</v>
      </c>
      <c r="F867" s="54" t="s">
        <v>36</v>
      </c>
      <c r="G867" s="54">
        <v>50</v>
      </c>
      <c r="H867" s="56">
        <v>1.23</v>
      </c>
      <c r="I867" s="57">
        <v>7.1999999999999998E-3</v>
      </c>
      <c r="J867" s="58"/>
      <c r="K867" s="59">
        <v>115</v>
      </c>
      <c r="L867" s="59">
        <f t="shared" si="57"/>
        <v>0</v>
      </c>
      <c r="M867" s="56">
        <f t="shared" si="58"/>
        <v>0</v>
      </c>
      <c r="N867" s="55">
        <f t="shared" si="59"/>
        <v>115</v>
      </c>
      <c r="O867" s="62">
        <f t="shared" si="60"/>
        <v>0</v>
      </c>
      <c r="P867"/>
      <c r="Q867"/>
      <c r="R867" s="194"/>
    </row>
    <row r="868" spans="3:18" s="52" customFormat="1" x14ac:dyDescent="0.25">
      <c r="C868" s="61" t="s">
        <v>928</v>
      </c>
      <c r="D868" s="54" t="s">
        <v>2632</v>
      </c>
      <c r="E868" s="54" t="s">
        <v>2083</v>
      </c>
      <c r="F868" s="54" t="s">
        <v>13</v>
      </c>
      <c r="G868" s="54">
        <v>100</v>
      </c>
      <c r="H868" s="56">
        <v>2.33</v>
      </c>
      <c r="I868" s="57">
        <v>7.1999999999999998E-3</v>
      </c>
      <c r="J868" s="58"/>
      <c r="K868" s="59">
        <v>46</v>
      </c>
      <c r="L868" s="59">
        <f t="shared" si="57"/>
        <v>0</v>
      </c>
      <c r="M868" s="56">
        <f t="shared" si="58"/>
        <v>0</v>
      </c>
      <c r="N868" s="55">
        <f t="shared" si="59"/>
        <v>46</v>
      </c>
      <c r="O868" s="62">
        <f t="shared" si="60"/>
        <v>0</v>
      </c>
      <c r="P868"/>
      <c r="Q868"/>
      <c r="R868" s="194"/>
    </row>
    <row r="869" spans="3:18" s="52" customFormat="1" x14ac:dyDescent="0.25">
      <c r="C869" s="61" t="s">
        <v>929</v>
      </c>
      <c r="D869" s="54" t="s">
        <v>2632</v>
      </c>
      <c r="E869" s="54" t="s">
        <v>2611</v>
      </c>
      <c r="F869" s="54" t="s">
        <v>36</v>
      </c>
      <c r="G869" s="54">
        <v>50</v>
      </c>
      <c r="H869" s="56">
        <v>1.47</v>
      </c>
      <c r="I869" s="57">
        <v>7.1999999999999998E-3</v>
      </c>
      <c r="J869" s="58"/>
      <c r="K869" s="59">
        <v>82</v>
      </c>
      <c r="L869" s="59">
        <f t="shared" si="57"/>
        <v>0</v>
      </c>
      <c r="M869" s="56">
        <f t="shared" si="58"/>
        <v>0</v>
      </c>
      <c r="N869" s="55">
        <f t="shared" si="59"/>
        <v>82</v>
      </c>
      <c r="O869" s="62">
        <f t="shared" si="60"/>
        <v>0</v>
      </c>
      <c r="P869"/>
      <c r="Q869"/>
      <c r="R869" s="194"/>
    </row>
    <row r="870" spans="3:18" s="52" customFormat="1" x14ac:dyDescent="0.25">
      <c r="C870" s="61" t="s">
        <v>930</v>
      </c>
      <c r="D870" s="54" t="s">
        <v>2632</v>
      </c>
      <c r="E870" s="54" t="s">
        <v>2084</v>
      </c>
      <c r="F870" s="54" t="s">
        <v>13</v>
      </c>
      <c r="G870" s="54">
        <v>50</v>
      </c>
      <c r="H870" s="56">
        <v>1.3</v>
      </c>
      <c r="I870" s="57">
        <v>7.1999999999999998E-3</v>
      </c>
      <c r="J870" s="58"/>
      <c r="K870" s="59">
        <v>46</v>
      </c>
      <c r="L870" s="59">
        <f t="shared" si="57"/>
        <v>0</v>
      </c>
      <c r="M870" s="56">
        <f t="shared" si="58"/>
        <v>0</v>
      </c>
      <c r="N870" s="55">
        <f t="shared" si="59"/>
        <v>46</v>
      </c>
      <c r="O870" s="62">
        <f t="shared" si="60"/>
        <v>0</v>
      </c>
      <c r="P870"/>
      <c r="Q870"/>
      <c r="R870" s="194"/>
    </row>
    <row r="871" spans="3:18" s="52" customFormat="1" x14ac:dyDescent="0.25">
      <c r="C871" s="61" t="s">
        <v>931</v>
      </c>
      <c r="D871" s="54" t="s">
        <v>2632</v>
      </c>
      <c r="E871" s="54" t="s">
        <v>2612</v>
      </c>
      <c r="F871" s="54" t="s">
        <v>36</v>
      </c>
      <c r="G871" s="54">
        <v>50</v>
      </c>
      <c r="H871" s="56">
        <v>1.54</v>
      </c>
      <c r="I871" s="57">
        <v>7.1999999999999998E-3</v>
      </c>
      <c r="J871" s="58"/>
      <c r="K871" s="59">
        <v>82</v>
      </c>
      <c r="L871" s="59">
        <f t="shared" si="57"/>
        <v>0</v>
      </c>
      <c r="M871" s="56">
        <f t="shared" si="58"/>
        <v>0</v>
      </c>
      <c r="N871" s="55">
        <f t="shared" si="59"/>
        <v>82</v>
      </c>
      <c r="O871" s="62">
        <f t="shared" si="60"/>
        <v>0</v>
      </c>
      <c r="P871"/>
      <c r="Q871"/>
      <c r="R871" s="194"/>
    </row>
    <row r="872" spans="3:18" s="52" customFormat="1" x14ac:dyDescent="0.25">
      <c r="C872" s="61" t="s">
        <v>932</v>
      </c>
      <c r="D872" s="54" t="s">
        <v>2632</v>
      </c>
      <c r="E872" s="54" t="s">
        <v>2085</v>
      </c>
      <c r="F872" s="54" t="s">
        <v>13</v>
      </c>
      <c r="G872" s="54">
        <v>100</v>
      </c>
      <c r="H872" s="56">
        <v>2.0699999999999998</v>
      </c>
      <c r="I872" s="57">
        <v>7.1999999999999998E-3</v>
      </c>
      <c r="J872" s="58"/>
      <c r="K872" s="59">
        <v>51</v>
      </c>
      <c r="L872" s="59">
        <f t="shared" si="57"/>
        <v>0</v>
      </c>
      <c r="M872" s="56">
        <f t="shared" si="58"/>
        <v>0</v>
      </c>
      <c r="N872" s="55">
        <f t="shared" si="59"/>
        <v>51</v>
      </c>
      <c r="O872" s="62">
        <f t="shared" si="60"/>
        <v>0</v>
      </c>
      <c r="P872"/>
      <c r="Q872"/>
      <c r="R872" s="194"/>
    </row>
    <row r="873" spans="3:18" s="52" customFormat="1" x14ac:dyDescent="0.25">
      <c r="C873" s="61" t="s">
        <v>933</v>
      </c>
      <c r="D873" s="54" t="s">
        <v>2632</v>
      </c>
      <c r="E873" s="54" t="s">
        <v>2613</v>
      </c>
      <c r="F873" s="54" t="s">
        <v>36</v>
      </c>
      <c r="G873" s="54">
        <v>50</v>
      </c>
      <c r="H873" s="56">
        <v>1.57</v>
      </c>
      <c r="I873" s="57">
        <v>7.1999999999999998E-3</v>
      </c>
      <c r="J873" s="58"/>
      <c r="K873" s="59">
        <v>121</v>
      </c>
      <c r="L873" s="59">
        <f t="shared" si="57"/>
        <v>0</v>
      </c>
      <c r="M873" s="56">
        <f t="shared" si="58"/>
        <v>0</v>
      </c>
      <c r="N873" s="55">
        <f t="shared" si="59"/>
        <v>121</v>
      </c>
      <c r="O873" s="62">
        <f t="shared" si="60"/>
        <v>0</v>
      </c>
      <c r="P873"/>
      <c r="Q873"/>
      <c r="R873" s="194"/>
    </row>
    <row r="874" spans="3:18" s="52" customFormat="1" x14ac:dyDescent="0.25">
      <c r="C874" s="61" t="s">
        <v>934</v>
      </c>
      <c r="D874" s="54" t="s">
        <v>2632</v>
      </c>
      <c r="E874" s="54" t="s">
        <v>2086</v>
      </c>
      <c r="F874" s="54" t="s">
        <v>935</v>
      </c>
      <c r="G874" s="54">
        <v>50</v>
      </c>
      <c r="H874" s="56">
        <v>1.88</v>
      </c>
      <c r="I874" s="57">
        <v>7.1999999999999998E-3</v>
      </c>
      <c r="J874" s="58"/>
      <c r="K874" s="59">
        <v>51</v>
      </c>
      <c r="L874" s="59">
        <f t="shared" si="57"/>
        <v>0</v>
      </c>
      <c r="M874" s="56">
        <f t="shared" si="58"/>
        <v>0</v>
      </c>
      <c r="N874" s="55">
        <f t="shared" si="59"/>
        <v>51</v>
      </c>
      <c r="O874" s="62">
        <f t="shared" si="60"/>
        <v>0</v>
      </c>
      <c r="P874"/>
      <c r="Q874"/>
      <c r="R874" s="194"/>
    </row>
    <row r="875" spans="3:18" s="52" customFormat="1" x14ac:dyDescent="0.25">
      <c r="C875" s="61" t="s">
        <v>936</v>
      </c>
      <c r="D875" s="54" t="s">
        <v>2632</v>
      </c>
      <c r="E875" s="54" t="s">
        <v>2614</v>
      </c>
      <c r="F875" s="54" t="s">
        <v>36</v>
      </c>
      <c r="G875" s="54">
        <v>50</v>
      </c>
      <c r="H875" s="56">
        <v>2.21</v>
      </c>
      <c r="I875" s="57">
        <v>7.1999999999999998E-3</v>
      </c>
      <c r="J875" s="58"/>
      <c r="K875" s="59">
        <v>82</v>
      </c>
      <c r="L875" s="59">
        <f t="shared" si="57"/>
        <v>0</v>
      </c>
      <c r="M875" s="56">
        <f t="shared" si="58"/>
        <v>0</v>
      </c>
      <c r="N875" s="55">
        <f t="shared" si="59"/>
        <v>82</v>
      </c>
      <c r="O875" s="62">
        <f t="shared" si="60"/>
        <v>0</v>
      </c>
      <c r="P875"/>
      <c r="Q875"/>
      <c r="R875" s="194"/>
    </row>
    <row r="876" spans="3:18" s="52" customFormat="1" x14ac:dyDescent="0.25">
      <c r="C876" s="61" t="s">
        <v>937</v>
      </c>
      <c r="D876" s="54" t="s">
        <v>2632</v>
      </c>
      <c r="E876" s="54" t="s">
        <v>2087</v>
      </c>
      <c r="F876" s="54" t="s">
        <v>13</v>
      </c>
      <c r="G876" s="54">
        <v>100</v>
      </c>
      <c r="H876" s="56">
        <v>3.37</v>
      </c>
      <c r="I876" s="57">
        <v>1.32E-2</v>
      </c>
      <c r="J876" s="58"/>
      <c r="K876" s="59">
        <v>51</v>
      </c>
      <c r="L876" s="59">
        <f t="shared" si="57"/>
        <v>0</v>
      </c>
      <c r="M876" s="56">
        <f t="shared" si="58"/>
        <v>0</v>
      </c>
      <c r="N876" s="55">
        <f t="shared" si="59"/>
        <v>51</v>
      </c>
      <c r="O876" s="62">
        <f t="shared" si="60"/>
        <v>0</v>
      </c>
      <c r="P876"/>
      <c r="Q876"/>
      <c r="R876" s="194"/>
    </row>
    <row r="877" spans="3:18" s="52" customFormat="1" x14ac:dyDescent="0.25">
      <c r="C877" s="61" t="s">
        <v>938</v>
      </c>
      <c r="D877" s="54" t="s">
        <v>2632</v>
      </c>
      <c r="E877" s="54" t="s">
        <v>2615</v>
      </c>
      <c r="F877" s="54" t="s">
        <v>36</v>
      </c>
      <c r="G877" s="54">
        <v>50</v>
      </c>
      <c r="H877" s="56">
        <v>2.0499999999999998</v>
      </c>
      <c r="I877" s="57">
        <v>7.1999999999999998E-3</v>
      </c>
      <c r="J877" s="58"/>
      <c r="K877" s="59">
        <v>82</v>
      </c>
      <c r="L877" s="59">
        <f t="shared" si="57"/>
        <v>0</v>
      </c>
      <c r="M877" s="56">
        <f t="shared" si="58"/>
        <v>0</v>
      </c>
      <c r="N877" s="55">
        <f t="shared" si="59"/>
        <v>82</v>
      </c>
      <c r="O877" s="62">
        <f t="shared" si="60"/>
        <v>0</v>
      </c>
      <c r="P877"/>
      <c r="Q877"/>
      <c r="R877" s="194"/>
    </row>
    <row r="878" spans="3:18" s="52" customFormat="1" x14ac:dyDescent="0.25">
      <c r="C878" s="61" t="s">
        <v>939</v>
      </c>
      <c r="D878" s="54" t="s">
        <v>2632</v>
      </c>
      <c r="E878" s="54" t="s">
        <v>2088</v>
      </c>
      <c r="F878" s="54" t="s">
        <v>13</v>
      </c>
      <c r="G878" s="54">
        <v>100</v>
      </c>
      <c r="H878" s="56">
        <v>2.94</v>
      </c>
      <c r="I878" s="57">
        <v>1.32E-2</v>
      </c>
      <c r="J878" s="58"/>
      <c r="K878" s="59">
        <v>65</v>
      </c>
      <c r="L878" s="59">
        <f t="shared" si="57"/>
        <v>0</v>
      </c>
      <c r="M878" s="56">
        <f t="shared" si="58"/>
        <v>0</v>
      </c>
      <c r="N878" s="55">
        <f t="shared" si="59"/>
        <v>65</v>
      </c>
      <c r="O878" s="62">
        <f t="shared" si="60"/>
        <v>0</v>
      </c>
      <c r="P878"/>
      <c r="Q878"/>
      <c r="R878" s="194"/>
    </row>
    <row r="879" spans="3:18" s="52" customFormat="1" x14ac:dyDescent="0.25">
      <c r="C879" s="61" t="s">
        <v>940</v>
      </c>
      <c r="D879" s="54" t="s">
        <v>2632</v>
      </c>
      <c r="E879" s="54" t="s">
        <v>2616</v>
      </c>
      <c r="F879" s="54" t="s">
        <v>36</v>
      </c>
      <c r="G879" s="54">
        <v>50</v>
      </c>
      <c r="H879" s="56">
        <v>2.3199999999999998</v>
      </c>
      <c r="I879" s="57">
        <v>7.1999999999999998E-3</v>
      </c>
      <c r="J879" s="58"/>
      <c r="K879" s="59">
        <v>135</v>
      </c>
      <c r="L879" s="59">
        <f t="shared" si="57"/>
        <v>0</v>
      </c>
      <c r="M879" s="56">
        <f t="shared" si="58"/>
        <v>0</v>
      </c>
      <c r="N879" s="55">
        <f t="shared" si="59"/>
        <v>135</v>
      </c>
      <c r="O879" s="62">
        <f t="shared" si="60"/>
        <v>0</v>
      </c>
      <c r="P879"/>
      <c r="Q879"/>
      <c r="R879" s="194"/>
    </row>
    <row r="880" spans="3:18" s="52" customFormat="1" x14ac:dyDescent="0.25">
      <c r="C880" s="61" t="s">
        <v>941</v>
      </c>
      <c r="D880" s="54" t="s">
        <v>2632</v>
      </c>
      <c r="E880" s="54" t="s">
        <v>2089</v>
      </c>
      <c r="F880" s="54" t="s">
        <v>13</v>
      </c>
      <c r="G880" s="54">
        <v>100</v>
      </c>
      <c r="H880" s="56">
        <v>5.18</v>
      </c>
      <c r="I880" s="57">
        <v>1.32E-2</v>
      </c>
      <c r="J880" s="58"/>
      <c r="K880" s="59">
        <v>92</v>
      </c>
      <c r="L880" s="59">
        <f t="shared" si="57"/>
        <v>0</v>
      </c>
      <c r="M880" s="56">
        <f t="shared" si="58"/>
        <v>0</v>
      </c>
      <c r="N880" s="55">
        <f t="shared" si="59"/>
        <v>92</v>
      </c>
      <c r="O880" s="62">
        <f t="shared" si="60"/>
        <v>0</v>
      </c>
      <c r="P880"/>
      <c r="Q880"/>
      <c r="R880" s="194"/>
    </row>
    <row r="881" spans="3:18" s="52" customFormat="1" x14ac:dyDescent="0.25">
      <c r="C881" s="61" t="s">
        <v>942</v>
      </c>
      <c r="D881" s="54" t="s">
        <v>2632</v>
      </c>
      <c r="E881" s="54" t="s">
        <v>2617</v>
      </c>
      <c r="F881" s="54" t="s">
        <v>36</v>
      </c>
      <c r="G881" s="54">
        <v>50</v>
      </c>
      <c r="H881" s="56">
        <v>3.48</v>
      </c>
      <c r="I881" s="57">
        <v>7.1999999999999998E-3</v>
      </c>
      <c r="J881" s="58"/>
      <c r="K881" s="59">
        <v>163</v>
      </c>
      <c r="L881" s="59">
        <f t="shared" si="57"/>
        <v>0</v>
      </c>
      <c r="M881" s="56">
        <f t="shared" si="58"/>
        <v>0</v>
      </c>
      <c r="N881" s="55">
        <f t="shared" si="59"/>
        <v>163</v>
      </c>
      <c r="O881" s="62">
        <f t="shared" si="60"/>
        <v>0</v>
      </c>
      <c r="P881"/>
      <c r="Q881"/>
      <c r="R881" s="194"/>
    </row>
    <row r="882" spans="3:18" s="52" customFormat="1" x14ac:dyDescent="0.25">
      <c r="C882" s="61" t="s">
        <v>943</v>
      </c>
      <c r="D882" s="54" t="s">
        <v>2632</v>
      </c>
      <c r="E882" s="54" t="s">
        <v>2090</v>
      </c>
      <c r="F882" s="54" t="s">
        <v>13</v>
      </c>
      <c r="G882" s="54">
        <v>100</v>
      </c>
      <c r="H882" s="56">
        <v>5.35</v>
      </c>
      <c r="I882" s="57">
        <v>1.32E-2</v>
      </c>
      <c r="J882" s="58"/>
      <c r="K882" s="59">
        <v>92</v>
      </c>
      <c r="L882" s="59">
        <f t="shared" si="57"/>
        <v>0</v>
      </c>
      <c r="M882" s="56">
        <f t="shared" si="58"/>
        <v>0</v>
      </c>
      <c r="N882" s="55">
        <f t="shared" si="59"/>
        <v>92</v>
      </c>
      <c r="O882" s="62">
        <f t="shared" si="60"/>
        <v>0</v>
      </c>
      <c r="P882"/>
      <c r="Q882"/>
      <c r="R882" s="194"/>
    </row>
    <row r="883" spans="3:18" s="52" customFormat="1" x14ac:dyDescent="0.25">
      <c r="C883" s="61" t="s">
        <v>944</v>
      </c>
      <c r="D883" s="54" t="s">
        <v>2632</v>
      </c>
      <c r="E883" s="54" t="s">
        <v>2618</v>
      </c>
      <c r="F883" s="54" t="s">
        <v>36</v>
      </c>
      <c r="G883" s="54">
        <v>75</v>
      </c>
      <c r="H883" s="56">
        <v>5.54</v>
      </c>
      <c r="I883" s="57">
        <v>1.32E-2</v>
      </c>
      <c r="J883" s="58"/>
      <c r="K883" s="59">
        <v>163</v>
      </c>
      <c r="L883" s="59">
        <f t="shared" si="57"/>
        <v>0</v>
      </c>
      <c r="M883" s="56">
        <f t="shared" si="58"/>
        <v>0</v>
      </c>
      <c r="N883" s="55">
        <f t="shared" si="59"/>
        <v>163</v>
      </c>
      <c r="O883" s="62">
        <f t="shared" si="60"/>
        <v>0</v>
      </c>
      <c r="P883"/>
      <c r="Q883"/>
      <c r="R883" s="194"/>
    </row>
    <row r="884" spans="3:18" s="52" customFormat="1" x14ac:dyDescent="0.25">
      <c r="C884" s="61" t="s">
        <v>945</v>
      </c>
      <c r="D884" s="54" t="s">
        <v>2632</v>
      </c>
      <c r="E884" s="54" t="s">
        <v>2091</v>
      </c>
      <c r="F884" s="54" t="s">
        <v>13</v>
      </c>
      <c r="G884" s="54">
        <v>100</v>
      </c>
      <c r="H884" s="56">
        <v>5.05</v>
      </c>
      <c r="I884" s="57">
        <v>1.32E-2</v>
      </c>
      <c r="J884" s="58"/>
      <c r="K884" s="59">
        <v>92</v>
      </c>
      <c r="L884" s="59">
        <f t="shared" si="57"/>
        <v>0</v>
      </c>
      <c r="M884" s="56">
        <f t="shared" si="58"/>
        <v>0</v>
      </c>
      <c r="N884" s="55">
        <f t="shared" si="59"/>
        <v>92</v>
      </c>
      <c r="O884" s="62">
        <f t="shared" si="60"/>
        <v>0</v>
      </c>
      <c r="P884"/>
      <c r="Q884"/>
      <c r="R884" s="194"/>
    </row>
    <row r="885" spans="3:18" s="52" customFormat="1" x14ac:dyDescent="0.25">
      <c r="C885" s="61" t="s">
        <v>946</v>
      </c>
      <c r="D885" s="54" t="s">
        <v>2632</v>
      </c>
      <c r="E885" s="54" t="s">
        <v>2619</v>
      </c>
      <c r="F885" s="54" t="s">
        <v>36</v>
      </c>
      <c r="G885" s="54">
        <v>50</v>
      </c>
      <c r="H885" s="56">
        <v>3.61</v>
      </c>
      <c r="I885" s="57">
        <v>1.32E-2</v>
      </c>
      <c r="J885" s="58"/>
      <c r="K885" s="59">
        <v>163</v>
      </c>
      <c r="L885" s="59">
        <f t="shared" si="57"/>
        <v>0</v>
      </c>
      <c r="M885" s="56">
        <f t="shared" si="58"/>
        <v>0</v>
      </c>
      <c r="N885" s="55">
        <f t="shared" si="59"/>
        <v>163</v>
      </c>
      <c r="O885" s="62">
        <f t="shared" si="60"/>
        <v>0</v>
      </c>
      <c r="P885"/>
      <c r="Q885"/>
      <c r="R885" s="194"/>
    </row>
    <row r="886" spans="3:18" s="52" customFormat="1" x14ac:dyDescent="0.25">
      <c r="C886" s="61" t="s">
        <v>947</v>
      </c>
      <c r="D886" s="54" t="s">
        <v>2632</v>
      </c>
      <c r="E886" s="54" t="s">
        <v>2092</v>
      </c>
      <c r="F886" s="54" t="s">
        <v>13</v>
      </c>
      <c r="G886" s="54">
        <v>150</v>
      </c>
      <c r="H886" s="56">
        <v>11.35</v>
      </c>
      <c r="I886" s="57">
        <v>3.1199999999999999E-2</v>
      </c>
      <c r="J886" s="58"/>
      <c r="K886" s="59">
        <v>109</v>
      </c>
      <c r="L886" s="59">
        <f t="shared" si="57"/>
        <v>0</v>
      </c>
      <c r="M886" s="56">
        <f t="shared" si="58"/>
        <v>0</v>
      </c>
      <c r="N886" s="55">
        <f t="shared" si="59"/>
        <v>109</v>
      </c>
      <c r="O886" s="62">
        <f t="shared" si="60"/>
        <v>0</v>
      </c>
      <c r="P886"/>
      <c r="Q886"/>
      <c r="R886" s="194"/>
    </row>
    <row r="887" spans="3:18" s="52" customFormat="1" x14ac:dyDescent="0.25">
      <c r="C887" s="61" t="s">
        <v>948</v>
      </c>
      <c r="D887" s="54" t="s">
        <v>2632</v>
      </c>
      <c r="E887" s="54" t="s">
        <v>2620</v>
      </c>
      <c r="F887" s="54" t="s">
        <v>36</v>
      </c>
      <c r="G887" s="54">
        <v>50</v>
      </c>
      <c r="H887" s="56">
        <v>4.95</v>
      </c>
      <c r="I887" s="57">
        <v>1.32E-2</v>
      </c>
      <c r="J887" s="58"/>
      <c r="K887" s="59">
        <v>207</v>
      </c>
      <c r="L887" s="59">
        <f t="shared" si="57"/>
        <v>0</v>
      </c>
      <c r="M887" s="56">
        <f t="shared" si="58"/>
        <v>0</v>
      </c>
      <c r="N887" s="55">
        <f t="shared" si="59"/>
        <v>207</v>
      </c>
      <c r="O887" s="62">
        <f t="shared" si="60"/>
        <v>0</v>
      </c>
      <c r="P887"/>
      <c r="Q887"/>
      <c r="R887" s="194"/>
    </row>
    <row r="888" spans="3:18" s="52" customFormat="1" x14ac:dyDescent="0.25">
      <c r="C888" s="61" t="s">
        <v>949</v>
      </c>
      <c r="D888" s="54" t="s">
        <v>2632</v>
      </c>
      <c r="E888" s="54" t="s">
        <v>2093</v>
      </c>
      <c r="F888" s="54" t="s">
        <v>13</v>
      </c>
      <c r="G888" s="54">
        <v>150</v>
      </c>
      <c r="H888" s="56">
        <v>11.1</v>
      </c>
      <c r="I888" s="57">
        <v>3.1199999999999999E-2</v>
      </c>
      <c r="J888" s="58"/>
      <c r="K888" s="59">
        <v>109</v>
      </c>
      <c r="L888" s="59">
        <f t="shared" si="57"/>
        <v>0</v>
      </c>
      <c r="M888" s="56">
        <f t="shared" si="58"/>
        <v>0</v>
      </c>
      <c r="N888" s="55">
        <f t="shared" si="59"/>
        <v>109</v>
      </c>
      <c r="O888" s="62">
        <f t="shared" si="60"/>
        <v>0</v>
      </c>
      <c r="P888"/>
      <c r="Q888"/>
      <c r="R888" s="194"/>
    </row>
    <row r="889" spans="3:18" s="52" customFormat="1" x14ac:dyDescent="0.25">
      <c r="C889" s="61" t="s">
        <v>950</v>
      </c>
      <c r="D889" s="54" t="s">
        <v>2632</v>
      </c>
      <c r="E889" s="54" t="s">
        <v>2621</v>
      </c>
      <c r="F889" s="54" t="s">
        <v>36</v>
      </c>
      <c r="G889" s="54">
        <v>50</v>
      </c>
      <c r="H889" s="56">
        <v>4.88</v>
      </c>
      <c r="I889" s="57">
        <v>1.32E-2</v>
      </c>
      <c r="J889" s="58"/>
      <c r="K889" s="59">
        <v>207</v>
      </c>
      <c r="L889" s="59">
        <f t="shared" si="57"/>
        <v>0</v>
      </c>
      <c r="M889" s="56">
        <f t="shared" si="58"/>
        <v>0</v>
      </c>
      <c r="N889" s="55">
        <f t="shared" si="59"/>
        <v>207</v>
      </c>
      <c r="O889" s="62">
        <f t="shared" si="60"/>
        <v>0</v>
      </c>
      <c r="P889"/>
      <c r="Q889"/>
      <c r="R889" s="194"/>
    </row>
    <row r="890" spans="3:18" s="52" customFormat="1" x14ac:dyDescent="0.25">
      <c r="C890" s="61" t="s">
        <v>951</v>
      </c>
      <c r="D890" s="54" t="s">
        <v>2632</v>
      </c>
      <c r="E890" s="54" t="s">
        <v>2094</v>
      </c>
      <c r="F890" s="54" t="s">
        <v>13</v>
      </c>
      <c r="G890" s="54">
        <v>100</v>
      </c>
      <c r="H890" s="56">
        <v>7.19</v>
      </c>
      <c r="I890" s="57">
        <v>3.1199999999999999E-2</v>
      </c>
      <c r="J890" s="58"/>
      <c r="K890" s="59">
        <v>109</v>
      </c>
      <c r="L890" s="59">
        <f t="shared" si="57"/>
        <v>0</v>
      </c>
      <c r="M890" s="56">
        <f t="shared" si="58"/>
        <v>0</v>
      </c>
      <c r="N890" s="55">
        <f t="shared" si="59"/>
        <v>109</v>
      </c>
      <c r="O890" s="62">
        <f t="shared" si="60"/>
        <v>0</v>
      </c>
      <c r="P890"/>
      <c r="Q890"/>
      <c r="R890" s="194"/>
    </row>
    <row r="891" spans="3:18" s="52" customFormat="1" x14ac:dyDescent="0.25">
      <c r="C891" s="61" t="s">
        <v>952</v>
      </c>
      <c r="D891" s="54" t="s">
        <v>2632</v>
      </c>
      <c r="E891" s="54" t="s">
        <v>2622</v>
      </c>
      <c r="F891" s="54" t="s">
        <v>36</v>
      </c>
      <c r="G891" s="54">
        <v>50</v>
      </c>
      <c r="H891" s="56">
        <v>4.75</v>
      </c>
      <c r="I891" s="57">
        <v>1.32E-2</v>
      </c>
      <c r="J891" s="58"/>
      <c r="K891" s="59">
        <v>207</v>
      </c>
      <c r="L891" s="59">
        <f t="shared" si="57"/>
        <v>0</v>
      </c>
      <c r="M891" s="56">
        <f t="shared" si="58"/>
        <v>0</v>
      </c>
      <c r="N891" s="55">
        <f t="shared" si="59"/>
        <v>207</v>
      </c>
      <c r="O891" s="62">
        <f t="shared" si="60"/>
        <v>0</v>
      </c>
      <c r="P891"/>
      <c r="Q891"/>
      <c r="R891" s="194"/>
    </row>
    <row r="892" spans="3:18" s="52" customFormat="1" x14ac:dyDescent="0.25">
      <c r="C892" s="61" t="s">
        <v>953</v>
      </c>
      <c r="D892" s="54" t="s">
        <v>2632</v>
      </c>
      <c r="E892" s="54" t="s">
        <v>2095</v>
      </c>
      <c r="F892" s="54" t="s">
        <v>13</v>
      </c>
      <c r="G892" s="54">
        <v>100</v>
      </c>
      <c r="H892" s="56">
        <v>11.9</v>
      </c>
      <c r="I892" s="57">
        <v>3.1199999999999999E-2</v>
      </c>
      <c r="J892" s="58"/>
      <c r="K892" s="59">
        <v>145</v>
      </c>
      <c r="L892" s="59">
        <f t="shared" si="57"/>
        <v>0</v>
      </c>
      <c r="M892" s="56">
        <f t="shared" si="58"/>
        <v>0</v>
      </c>
      <c r="N892" s="55">
        <f t="shared" si="59"/>
        <v>145</v>
      </c>
      <c r="O892" s="62">
        <f t="shared" si="60"/>
        <v>0</v>
      </c>
      <c r="P892"/>
      <c r="Q892"/>
      <c r="R892" s="194"/>
    </row>
    <row r="893" spans="3:18" s="52" customFormat="1" x14ac:dyDescent="0.25">
      <c r="C893" s="61" t="s">
        <v>954</v>
      </c>
      <c r="D893" s="54" t="s">
        <v>2632</v>
      </c>
      <c r="E893" s="54" t="s">
        <v>2623</v>
      </c>
      <c r="F893" s="54" t="s">
        <v>36</v>
      </c>
      <c r="G893" s="54">
        <v>75</v>
      </c>
      <c r="H893" s="56">
        <v>11.4</v>
      </c>
      <c r="I893" s="57">
        <v>3.1199999999999999E-2</v>
      </c>
      <c r="J893" s="58"/>
      <c r="K893" s="59">
        <v>257</v>
      </c>
      <c r="L893" s="59">
        <f t="shared" si="57"/>
        <v>0</v>
      </c>
      <c r="M893" s="56">
        <f t="shared" si="58"/>
        <v>0</v>
      </c>
      <c r="N893" s="55">
        <f t="shared" si="59"/>
        <v>257</v>
      </c>
      <c r="O893" s="62">
        <f t="shared" si="60"/>
        <v>0</v>
      </c>
      <c r="P893"/>
      <c r="Q893"/>
      <c r="R893" s="194"/>
    </row>
    <row r="894" spans="3:18" s="52" customFormat="1" x14ac:dyDescent="0.25">
      <c r="C894" s="61" t="s">
        <v>955</v>
      </c>
      <c r="D894" s="54" t="s">
        <v>2632</v>
      </c>
      <c r="E894" s="54" t="s">
        <v>2096</v>
      </c>
      <c r="F894" s="54" t="s">
        <v>13</v>
      </c>
      <c r="G894" s="54">
        <v>100</v>
      </c>
      <c r="H894" s="56">
        <v>11.98</v>
      </c>
      <c r="I894" s="57">
        <v>3.1199999999999999E-2</v>
      </c>
      <c r="J894" s="58"/>
      <c r="K894" s="59">
        <v>145</v>
      </c>
      <c r="L894" s="59">
        <f t="shared" si="57"/>
        <v>0</v>
      </c>
      <c r="M894" s="56">
        <f t="shared" si="58"/>
        <v>0</v>
      </c>
      <c r="N894" s="55">
        <f t="shared" si="59"/>
        <v>145</v>
      </c>
      <c r="O894" s="62">
        <f t="shared" si="60"/>
        <v>0</v>
      </c>
      <c r="P894"/>
      <c r="Q894"/>
      <c r="R894" s="194"/>
    </row>
    <row r="895" spans="3:18" s="52" customFormat="1" x14ac:dyDescent="0.25">
      <c r="C895" s="61" t="s">
        <v>956</v>
      </c>
      <c r="D895" s="54" t="s">
        <v>2632</v>
      </c>
      <c r="E895" s="54" t="s">
        <v>2624</v>
      </c>
      <c r="F895" s="54" t="s">
        <v>36</v>
      </c>
      <c r="G895" s="54">
        <v>75</v>
      </c>
      <c r="H895" s="56">
        <v>11.71</v>
      </c>
      <c r="I895" s="57">
        <v>3.1199999999999999E-2</v>
      </c>
      <c r="J895" s="58"/>
      <c r="K895" s="59">
        <v>257</v>
      </c>
      <c r="L895" s="59">
        <f t="shared" si="57"/>
        <v>0</v>
      </c>
      <c r="M895" s="56">
        <f t="shared" si="58"/>
        <v>0</v>
      </c>
      <c r="N895" s="55">
        <f t="shared" si="59"/>
        <v>257</v>
      </c>
      <c r="O895" s="62">
        <f t="shared" si="60"/>
        <v>0</v>
      </c>
      <c r="P895"/>
      <c r="Q895"/>
      <c r="R895" s="194"/>
    </row>
    <row r="896" spans="3:18" s="52" customFormat="1" x14ac:dyDescent="0.25">
      <c r="C896" s="61" t="s">
        <v>957</v>
      </c>
      <c r="D896" s="54" t="s">
        <v>2632</v>
      </c>
      <c r="E896" s="54" t="s">
        <v>2097</v>
      </c>
      <c r="F896" s="54" t="s">
        <v>13</v>
      </c>
      <c r="G896" s="54">
        <v>100</v>
      </c>
      <c r="H896" s="56">
        <v>12.7</v>
      </c>
      <c r="I896" s="57">
        <v>4.2000000000000003E-2</v>
      </c>
      <c r="J896" s="58"/>
      <c r="K896" s="59">
        <v>145</v>
      </c>
      <c r="L896" s="59">
        <f t="shared" si="57"/>
        <v>0</v>
      </c>
      <c r="M896" s="56">
        <f t="shared" si="58"/>
        <v>0</v>
      </c>
      <c r="N896" s="55">
        <f t="shared" si="59"/>
        <v>145</v>
      </c>
      <c r="O896" s="62">
        <f t="shared" si="60"/>
        <v>0</v>
      </c>
      <c r="P896"/>
      <c r="Q896"/>
      <c r="R896" s="194"/>
    </row>
    <row r="897" spans="1:18" s="52" customFormat="1" x14ac:dyDescent="0.25">
      <c r="C897" s="61" t="s">
        <v>958</v>
      </c>
      <c r="D897" s="54" t="s">
        <v>2632</v>
      </c>
      <c r="E897" s="54" t="s">
        <v>2625</v>
      </c>
      <c r="F897" s="54" t="s">
        <v>36</v>
      </c>
      <c r="G897" s="54">
        <v>50</v>
      </c>
      <c r="H897" s="56">
        <v>8.68</v>
      </c>
      <c r="I897" s="57">
        <v>3.1199999999999999E-2</v>
      </c>
      <c r="J897" s="58"/>
      <c r="K897" s="59">
        <v>257</v>
      </c>
      <c r="L897" s="59">
        <f t="shared" si="57"/>
        <v>0</v>
      </c>
      <c r="M897" s="56">
        <f t="shared" si="58"/>
        <v>0</v>
      </c>
      <c r="N897" s="55">
        <f t="shared" si="59"/>
        <v>257</v>
      </c>
      <c r="O897" s="62">
        <f t="shared" si="60"/>
        <v>0</v>
      </c>
      <c r="P897"/>
      <c r="Q897"/>
      <c r="R897" s="194"/>
    </row>
    <row r="898" spans="1:18" s="52" customFormat="1" x14ac:dyDescent="0.25">
      <c r="C898" s="61" t="s">
        <v>959</v>
      </c>
      <c r="D898" s="54" t="s">
        <v>2632</v>
      </c>
      <c r="E898" s="54" t="s">
        <v>2098</v>
      </c>
      <c r="F898" s="54" t="s">
        <v>13</v>
      </c>
      <c r="G898" s="54">
        <v>60</v>
      </c>
      <c r="H898" s="56">
        <v>12.48</v>
      </c>
      <c r="I898" s="57">
        <v>3.1199999999999999E-2</v>
      </c>
      <c r="J898" s="58"/>
      <c r="K898" s="59">
        <v>204</v>
      </c>
      <c r="L898" s="59">
        <f t="shared" si="57"/>
        <v>0</v>
      </c>
      <c r="M898" s="56">
        <f t="shared" si="58"/>
        <v>0</v>
      </c>
      <c r="N898" s="55">
        <f t="shared" si="59"/>
        <v>204</v>
      </c>
      <c r="O898" s="62">
        <f t="shared" si="60"/>
        <v>0</v>
      </c>
      <c r="P898"/>
      <c r="Q898"/>
      <c r="R898" s="194"/>
    </row>
    <row r="899" spans="1:18" s="52" customFormat="1" x14ac:dyDescent="0.25">
      <c r="C899" s="61" t="s">
        <v>960</v>
      </c>
      <c r="D899" s="54" t="s">
        <v>2632</v>
      </c>
      <c r="E899" s="54" t="s">
        <v>2626</v>
      </c>
      <c r="F899" s="54" t="s">
        <v>36</v>
      </c>
      <c r="G899" s="54">
        <v>50</v>
      </c>
      <c r="H899" s="56">
        <v>12.76</v>
      </c>
      <c r="I899" s="57">
        <v>3.1199999999999999E-2</v>
      </c>
      <c r="J899" s="58"/>
      <c r="K899" s="59">
        <v>343</v>
      </c>
      <c r="L899" s="59">
        <f t="shared" si="57"/>
        <v>0</v>
      </c>
      <c r="M899" s="56">
        <f t="shared" si="58"/>
        <v>0</v>
      </c>
      <c r="N899" s="55">
        <f t="shared" si="59"/>
        <v>343</v>
      </c>
      <c r="O899" s="62">
        <f t="shared" si="60"/>
        <v>0</v>
      </c>
      <c r="P899"/>
      <c r="Q899"/>
      <c r="R899" s="194"/>
    </row>
    <row r="900" spans="1:18" s="52" customFormat="1" x14ac:dyDescent="0.25">
      <c r="C900" s="61" t="s">
        <v>961</v>
      </c>
      <c r="D900" s="54" t="s">
        <v>2632</v>
      </c>
      <c r="E900" s="54" t="s">
        <v>2099</v>
      </c>
      <c r="F900" s="54" t="s">
        <v>13</v>
      </c>
      <c r="G900" s="54">
        <v>50</v>
      </c>
      <c r="H900" s="56">
        <v>10.49</v>
      </c>
      <c r="I900" s="57">
        <v>3.1199999999999999E-2</v>
      </c>
      <c r="J900" s="58"/>
      <c r="K900" s="59">
        <v>204</v>
      </c>
      <c r="L900" s="59">
        <f t="shared" si="57"/>
        <v>0</v>
      </c>
      <c r="M900" s="56">
        <f t="shared" si="58"/>
        <v>0</v>
      </c>
      <c r="N900" s="55">
        <f t="shared" si="59"/>
        <v>204</v>
      </c>
      <c r="O900" s="62">
        <f t="shared" si="60"/>
        <v>0</v>
      </c>
      <c r="P900"/>
      <c r="Q900"/>
      <c r="R900" s="194"/>
    </row>
    <row r="901" spans="1:18" s="52" customFormat="1" x14ac:dyDescent="0.25">
      <c r="C901" s="61" t="s">
        <v>962</v>
      </c>
      <c r="D901" s="54" t="s">
        <v>2632</v>
      </c>
      <c r="E901" s="54" t="s">
        <v>2627</v>
      </c>
      <c r="F901" s="54" t="s">
        <v>36</v>
      </c>
      <c r="G901" s="54">
        <v>50</v>
      </c>
      <c r="H901" s="56">
        <v>12.98</v>
      </c>
      <c r="I901" s="57">
        <v>3.1199999999999999E-2</v>
      </c>
      <c r="J901" s="58"/>
      <c r="K901" s="59">
        <v>343</v>
      </c>
      <c r="L901" s="59">
        <f t="shared" si="57"/>
        <v>0</v>
      </c>
      <c r="M901" s="56">
        <f t="shared" si="58"/>
        <v>0</v>
      </c>
      <c r="N901" s="55">
        <f t="shared" si="59"/>
        <v>343</v>
      </c>
      <c r="O901" s="62">
        <f t="shared" si="60"/>
        <v>0</v>
      </c>
      <c r="P901"/>
      <c r="Q901"/>
      <c r="R901" s="194"/>
    </row>
    <row r="902" spans="1:18" s="52" customFormat="1" x14ac:dyDescent="0.25">
      <c r="C902" s="61" t="s">
        <v>963</v>
      </c>
      <c r="D902" s="54" t="s">
        <v>2632</v>
      </c>
      <c r="E902" s="54" t="s">
        <v>2100</v>
      </c>
      <c r="F902" s="54" t="s">
        <v>13</v>
      </c>
      <c r="G902" s="54">
        <v>25</v>
      </c>
      <c r="H902" s="56">
        <v>5.76</v>
      </c>
      <c r="I902" s="57">
        <v>3.1199999999999999E-2</v>
      </c>
      <c r="J902" s="58"/>
      <c r="K902" s="59">
        <v>204</v>
      </c>
      <c r="L902" s="59">
        <f t="shared" si="57"/>
        <v>0</v>
      </c>
      <c r="M902" s="56">
        <f t="shared" si="58"/>
        <v>0</v>
      </c>
      <c r="N902" s="55">
        <f t="shared" si="59"/>
        <v>204</v>
      </c>
      <c r="O902" s="62">
        <f t="shared" si="60"/>
        <v>0</v>
      </c>
      <c r="P902"/>
      <c r="Q902"/>
      <c r="R902" s="194"/>
    </row>
    <row r="903" spans="1:18" s="52" customFormat="1" x14ac:dyDescent="0.25">
      <c r="C903" s="61" t="s">
        <v>964</v>
      </c>
      <c r="D903" s="54" t="s">
        <v>2632</v>
      </c>
      <c r="E903" s="54" t="s">
        <v>2628</v>
      </c>
      <c r="F903" s="54" t="s">
        <v>36</v>
      </c>
      <c r="G903" s="54">
        <v>25</v>
      </c>
      <c r="H903" s="56">
        <v>7.24</v>
      </c>
      <c r="I903" s="57">
        <v>3.1199999999999999E-2</v>
      </c>
      <c r="J903" s="58"/>
      <c r="K903" s="59">
        <v>343</v>
      </c>
      <c r="L903" s="59">
        <f t="shared" si="57"/>
        <v>0</v>
      </c>
      <c r="M903" s="56">
        <f t="shared" si="58"/>
        <v>0</v>
      </c>
      <c r="N903" s="55">
        <f t="shared" si="59"/>
        <v>343</v>
      </c>
      <c r="O903" s="62">
        <f t="shared" si="60"/>
        <v>0</v>
      </c>
      <c r="P903"/>
      <c r="Q903"/>
      <c r="R903" s="194"/>
    </row>
    <row r="904" spans="1:18" s="52" customFormat="1" x14ac:dyDescent="0.25">
      <c r="C904" s="61" t="s">
        <v>965</v>
      </c>
      <c r="D904" s="54" t="s">
        <v>2632</v>
      </c>
      <c r="E904" s="54" t="s">
        <v>2629</v>
      </c>
      <c r="F904" s="54" t="s">
        <v>13</v>
      </c>
      <c r="G904" s="54">
        <v>25</v>
      </c>
      <c r="H904" s="56">
        <v>9.26</v>
      </c>
      <c r="I904" s="57">
        <v>3.1199999999999999E-2</v>
      </c>
      <c r="J904" s="58"/>
      <c r="K904" s="59">
        <v>660</v>
      </c>
      <c r="L904" s="59">
        <f t="shared" si="57"/>
        <v>0</v>
      </c>
      <c r="M904" s="56">
        <f t="shared" si="58"/>
        <v>0</v>
      </c>
      <c r="N904" s="55">
        <f t="shared" si="59"/>
        <v>660</v>
      </c>
      <c r="O904" s="62">
        <f t="shared" si="60"/>
        <v>0</v>
      </c>
      <c r="P904"/>
      <c r="Q904"/>
      <c r="R904" s="194"/>
    </row>
    <row r="905" spans="1:18" s="52" customFormat="1" x14ac:dyDescent="0.25">
      <c r="C905" s="61" t="s">
        <v>966</v>
      </c>
      <c r="D905" s="54" t="s">
        <v>2632</v>
      </c>
      <c r="E905" s="54" t="s">
        <v>2630</v>
      </c>
      <c r="F905" s="54" t="s">
        <v>13</v>
      </c>
      <c r="G905" s="54">
        <v>25</v>
      </c>
      <c r="H905" s="56">
        <v>9.67</v>
      </c>
      <c r="I905" s="57">
        <v>3.1199999999999999E-2</v>
      </c>
      <c r="J905" s="58"/>
      <c r="K905" s="59">
        <v>660</v>
      </c>
      <c r="L905" s="59">
        <f t="shared" si="57"/>
        <v>0</v>
      </c>
      <c r="M905" s="56">
        <f t="shared" si="58"/>
        <v>0</v>
      </c>
      <c r="N905" s="55">
        <f t="shared" si="59"/>
        <v>660</v>
      </c>
      <c r="O905" s="62">
        <f t="shared" si="60"/>
        <v>0</v>
      </c>
      <c r="P905"/>
      <c r="Q905"/>
      <c r="R905" s="194"/>
    </row>
    <row r="906" spans="1:18" s="52" customFormat="1" x14ac:dyDescent="0.25">
      <c r="C906" s="61" t="s">
        <v>967</v>
      </c>
      <c r="D906" s="54" t="s">
        <v>2632</v>
      </c>
      <c r="E906" s="54" t="s">
        <v>2631</v>
      </c>
      <c r="F906" s="54" t="s">
        <v>13</v>
      </c>
      <c r="G906" s="54">
        <v>40</v>
      </c>
      <c r="H906" s="56">
        <v>15.14</v>
      </c>
      <c r="I906" s="57">
        <v>4.2000000000000003E-2</v>
      </c>
      <c r="J906" s="58"/>
      <c r="K906" s="59">
        <v>603</v>
      </c>
      <c r="L906" s="59">
        <f t="shared" ref="L906:L969" si="61">$K906*$J906</f>
        <v>0</v>
      </c>
      <c r="M906" s="56">
        <f t="shared" ref="M906:M969" si="62">$M$3</f>
        <v>0</v>
      </c>
      <c r="N906" s="55">
        <f t="shared" ref="N906:N969" si="63">$K906-($K906/100*$M906)</f>
        <v>603</v>
      </c>
      <c r="O906" s="62">
        <f t="shared" ref="O906:O969" si="64">L906-(L906/100*M906)</f>
        <v>0</v>
      </c>
      <c r="P906"/>
      <c r="Q906"/>
      <c r="R906" s="194"/>
    </row>
    <row r="907" spans="1:18" s="52" customFormat="1" x14ac:dyDescent="0.25">
      <c r="C907" s="61" t="s">
        <v>968</v>
      </c>
      <c r="D907" s="54" t="s">
        <v>2632</v>
      </c>
      <c r="E907" s="54" t="s">
        <v>2633</v>
      </c>
      <c r="F907" s="54" t="s">
        <v>13</v>
      </c>
      <c r="G907" s="54">
        <v>25</v>
      </c>
      <c r="H907" s="56">
        <v>15.29</v>
      </c>
      <c r="I907" s="57">
        <v>4.2000000000000003E-2</v>
      </c>
      <c r="J907" s="58"/>
      <c r="K907" s="59">
        <v>696</v>
      </c>
      <c r="L907" s="59">
        <f t="shared" si="61"/>
        <v>0</v>
      </c>
      <c r="M907" s="56">
        <f t="shared" si="62"/>
        <v>0</v>
      </c>
      <c r="N907" s="55">
        <f t="shared" si="63"/>
        <v>696</v>
      </c>
      <c r="O907" s="62">
        <f t="shared" si="64"/>
        <v>0</v>
      </c>
      <c r="P907"/>
      <c r="Q907"/>
      <c r="R907" s="194"/>
    </row>
    <row r="908" spans="1:18" s="52" customFormat="1" x14ac:dyDescent="0.25">
      <c r="C908" s="61" t="s">
        <v>969</v>
      </c>
      <c r="D908" s="54" t="s">
        <v>2632</v>
      </c>
      <c r="E908" s="54" t="s">
        <v>2634</v>
      </c>
      <c r="F908" s="54" t="s">
        <v>13</v>
      </c>
      <c r="G908" s="54">
        <v>15</v>
      </c>
      <c r="H908" s="56">
        <v>13.08</v>
      </c>
      <c r="I908" s="57">
        <v>4.2000000000000003E-2</v>
      </c>
      <c r="J908" s="58"/>
      <c r="K908" s="59">
        <v>997</v>
      </c>
      <c r="L908" s="59">
        <f t="shared" si="61"/>
        <v>0</v>
      </c>
      <c r="M908" s="56">
        <f t="shared" si="62"/>
        <v>0</v>
      </c>
      <c r="N908" s="55">
        <f t="shared" si="63"/>
        <v>997</v>
      </c>
      <c r="O908" s="62">
        <f t="shared" si="64"/>
        <v>0</v>
      </c>
      <c r="P908"/>
      <c r="Q908"/>
      <c r="R908" s="194"/>
    </row>
    <row r="909" spans="1:18" s="52" customFormat="1" x14ac:dyDescent="0.25">
      <c r="A909" s="63" t="s">
        <v>971</v>
      </c>
      <c r="B909" s="63"/>
      <c r="C909" s="64"/>
      <c r="D909" s="65"/>
      <c r="E909" s="65"/>
      <c r="F909" s="65"/>
      <c r="G909" s="65"/>
      <c r="H909" s="66"/>
      <c r="I909" s="67"/>
      <c r="J909" s="68"/>
      <c r="K909" s="69"/>
      <c r="L909" s="69"/>
      <c r="M909" s="66"/>
      <c r="N909" s="82"/>
      <c r="O909" s="70"/>
      <c r="P909"/>
      <c r="Q909"/>
      <c r="R909" s="194"/>
    </row>
    <row r="910" spans="1:18" s="52" customFormat="1" x14ac:dyDescent="0.25">
      <c r="C910" s="61" t="s">
        <v>970</v>
      </c>
      <c r="D910" s="54" t="s">
        <v>2643</v>
      </c>
      <c r="E910" s="54" t="s">
        <v>2101</v>
      </c>
      <c r="F910" s="54" t="s">
        <v>36</v>
      </c>
      <c r="G910" s="54">
        <v>100</v>
      </c>
      <c r="H910" s="56">
        <v>1.26</v>
      </c>
      <c r="I910" s="57">
        <v>7.1999999999999998E-3</v>
      </c>
      <c r="J910" s="58"/>
      <c r="K910" s="59">
        <v>43</v>
      </c>
      <c r="L910" s="59">
        <f t="shared" si="61"/>
        <v>0</v>
      </c>
      <c r="M910" s="56">
        <f t="shared" si="62"/>
        <v>0</v>
      </c>
      <c r="N910" s="55">
        <f t="shared" si="63"/>
        <v>43</v>
      </c>
      <c r="O910" s="62">
        <f t="shared" si="64"/>
        <v>0</v>
      </c>
      <c r="P910"/>
      <c r="Q910"/>
      <c r="R910" s="194"/>
    </row>
    <row r="911" spans="1:18" s="52" customFormat="1" x14ac:dyDescent="0.25">
      <c r="C911" s="61" t="s">
        <v>972</v>
      </c>
      <c r="D911" s="54" t="s">
        <v>2643</v>
      </c>
      <c r="E911" s="54" t="s">
        <v>2102</v>
      </c>
      <c r="F911" s="54" t="s">
        <v>13</v>
      </c>
      <c r="G911" s="54">
        <v>100</v>
      </c>
      <c r="H911" s="56">
        <v>1.39</v>
      </c>
      <c r="I911" s="57">
        <v>7.1999999999999998E-3</v>
      </c>
      <c r="J911" s="58"/>
      <c r="K911" s="59">
        <v>46</v>
      </c>
      <c r="L911" s="59">
        <f t="shared" si="61"/>
        <v>0</v>
      </c>
      <c r="M911" s="56">
        <f t="shared" si="62"/>
        <v>0</v>
      </c>
      <c r="N911" s="55">
        <f t="shared" si="63"/>
        <v>46</v>
      </c>
      <c r="O911" s="62">
        <f t="shared" si="64"/>
        <v>0</v>
      </c>
      <c r="P911"/>
      <c r="Q911"/>
      <c r="R911" s="194"/>
    </row>
    <row r="912" spans="1:18" s="52" customFormat="1" x14ac:dyDescent="0.25">
      <c r="C912" s="61" t="s">
        <v>973</v>
      </c>
      <c r="D912" s="54" t="s">
        <v>2643</v>
      </c>
      <c r="E912" s="54" t="s">
        <v>2635</v>
      </c>
      <c r="F912" s="54" t="s">
        <v>36</v>
      </c>
      <c r="G912" s="54">
        <v>50</v>
      </c>
      <c r="H912" s="56">
        <v>0.94</v>
      </c>
      <c r="I912" s="57">
        <v>7.1999999999999998E-3</v>
      </c>
      <c r="J912" s="58"/>
      <c r="K912" s="59">
        <v>82</v>
      </c>
      <c r="L912" s="59">
        <f t="shared" si="61"/>
        <v>0</v>
      </c>
      <c r="M912" s="56">
        <f t="shared" si="62"/>
        <v>0</v>
      </c>
      <c r="N912" s="55">
        <f t="shared" si="63"/>
        <v>82</v>
      </c>
      <c r="O912" s="62">
        <f t="shared" si="64"/>
        <v>0</v>
      </c>
      <c r="P912"/>
      <c r="Q912"/>
      <c r="R912" s="194"/>
    </row>
    <row r="913" spans="1:18" s="52" customFormat="1" x14ac:dyDescent="0.25">
      <c r="C913" s="61" t="s">
        <v>974</v>
      </c>
      <c r="D913" s="54" t="s">
        <v>2643</v>
      </c>
      <c r="E913" s="54" t="s">
        <v>2103</v>
      </c>
      <c r="F913" s="54" t="s">
        <v>13</v>
      </c>
      <c r="G913" s="54">
        <v>100</v>
      </c>
      <c r="H913" s="56">
        <v>2.15</v>
      </c>
      <c r="I913" s="57">
        <v>7.1999999999999998E-3</v>
      </c>
      <c r="J913" s="58"/>
      <c r="K913" s="59">
        <v>51</v>
      </c>
      <c r="L913" s="59">
        <f t="shared" si="61"/>
        <v>0</v>
      </c>
      <c r="M913" s="56">
        <f t="shared" si="62"/>
        <v>0</v>
      </c>
      <c r="N913" s="55">
        <f t="shared" si="63"/>
        <v>51</v>
      </c>
      <c r="O913" s="62">
        <f t="shared" si="64"/>
        <v>0</v>
      </c>
      <c r="P913"/>
      <c r="Q913"/>
      <c r="R913" s="194"/>
    </row>
    <row r="914" spans="1:18" s="52" customFormat="1" x14ac:dyDescent="0.25">
      <c r="C914" s="61" t="s">
        <v>975</v>
      </c>
      <c r="D914" s="54" t="s">
        <v>2643</v>
      </c>
      <c r="E914" s="54" t="s">
        <v>2596</v>
      </c>
      <c r="F914" s="54" t="s">
        <v>36</v>
      </c>
      <c r="G914" s="54">
        <v>50</v>
      </c>
      <c r="H914" s="56">
        <v>1.37</v>
      </c>
      <c r="I914" s="57">
        <v>7.1999999999999998E-3</v>
      </c>
      <c r="J914" s="58"/>
      <c r="K914" s="59">
        <v>82</v>
      </c>
      <c r="L914" s="59">
        <f t="shared" si="61"/>
        <v>0</v>
      </c>
      <c r="M914" s="56">
        <f t="shared" si="62"/>
        <v>0</v>
      </c>
      <c r="N914" s="55">
        <f t="shared" si="63"/>
        <v>82</v>
      </c>
      <c r="O914" s="62">
        <f t="shared" si="64"/>
        <v>0</v>
      </c>
      <c r="P914"/>
      <c r="Q914"/>
      <c r="R914" s="194"/>
    </row>
    <row r="915" spans="1:18" s="52" customFormat="1" x14ac:dyDescent="0.25">
      <c r="C915" s="61" t="s">
        <v>976</v>
      </c>
      <c r="D915" s="54" t="s">
        <v>2643</v>
      </c>
      <c r="E915" s="54" t="s">
        <v>2104</v>
      </c>
      <c r="F915" s="54" t="s">
        <v>13</v>
      </c>
      <c r="G915" s="54">
        <v>100</v>
      </c>
      <c r="H915" s="56">
        <v>2.4700000000000002</v>
      </c>
      <c r="I915" s="57">
        <v>7.1999999999999998E-3</v>
      </c>
      <c r="J915" s="58"/>
      <c r="K915" s="59">
        <v>51</v>
      </c>
      <c r="L915" s="59">
        <f t="shared" si="61"/>
        <v>0</v>
      </c>
      <c r="M915" s="56">
        <f t="shared" si="62"/>
        <v>0</v>
      </c>
      <c r="N915" s="55">
        <f t="shared" si="63"/>
        <v>51</v>
      </c>
      <c r="O915" s="62">
        <f t="shared" si="64"/>
        <v>0</v>
      </c>
      <c r="P915"/>
      <c r="Q915"/>
      <c r="R915" s="194"/>
    </row>
    <row r="916" spans="1:18" s="52" customFormat="1" x14ac:dyDescent="0.25">
      <c r="C916" s="61" t="s">
        <v>977</v>
      </c>
      <c r="D916" s="54" t="s">
        <v>2643</v>
      </c>
      <c r="E916" s="54" t="s">
        <v>2636</v>
      </c>
      <c r="F916" s="54" t="s">
        <v>36</v>
      </c>
      <c r="G916" s="54">
        <v>50</v>
      </c>
      <c r="H916" s="56">
        <v>1.58</v>
      </c>
      <c r="I916" s="57">
        <v>7.1999999999999998E-3</v>
      </c>
      <c r="J916" s="58"/>
      <c r="K916" s="59">
        <v>82</v>
      </c>
      <c r="L916" s="59">
        <f t="shared" si="61"/>
        <v>0</v>
      </c>
      <c r="M916" s="56">
        <f t="shared" si="62"/>
        <v>0</v>
      </c>
      <c r="N916" s="55">
        <f t="shared" si="63"/>
        <v>82</v>
      </c>
      <c r="O916" s="62">
        <f t="shared" si="64"/>
        <v>0</v>
      </c>
      <c r="P916"/>
      <c r="Q916"/>
      <c r="R916" s="194"/>
    </row>
    <row r="917" spans="1:18" s="52" customFormat="1" x14ac:dyDescent="0.25">
      <c r="C917" s="61" t="s">
        <v>978</v>
      </c>
      <c r="D917" s="54" t="s">
        <v>2643</v>
      </c>
      <c r="E917" s="54" t="s">
        <v>2105</v>
      </c>
      <c r="F917" s="54" t="s">
        <v>13</v>
      </c>
      <c r="G917" s="54">
        <v>100</v>
      </c>
      <c r="H917" s="56">
        <v>3.84</v>
      </c>
      <c r="I917" s="57">
        <v>1.32E-2</v>
      </c>
      <c r="J917" s="58"/>
      <c r="K917" s="59">
        <v>65</v>
      </c>
      <c r="L917" s="59">
        <f t="shared" si="61"/>
        <v>0</v>
      </c>
      <c r="M917" s="56">
        <f t="shared" si="62"/>
        <v>0</v>
      </c>
      <c r="N917" s="55">
        <f t="shared" si="63"/>
        <v>65</v>
      </c>
      <c r="O917" s="62">
        <f t="shared" si="64"/>
        <v>0</v>
      </c>
      <c r="P917"/>
      <c r="Q917"/>
      <c r="R917" s="194"/>
    </row>
    <row r="918" spans="1:18" s="52" customFormat="1" x14ac:dyDescent="0.25">
      <c r="C918" s="61" t="s">
        <v>979</v>
      </c>
      <c r="D918" s="54" t="s">
        <v>2643</v>
      </c>
      <c r="E918" s="54" t="s">
        <v>2637</v>
      </c>
      <c r="F918" s="54" t="s">
        <v>36</v>
      </c>
      <c r="G918" s="54">
        <v>50</v>
      </c>
      <c r="H918" s="56">
        <v>2.2799999999999998</v>
      </c>
      <c r="I918" s="57">
        <v>7.1999999999999998E-3</v>
      </c>
      <c r="J918" s="58"/>
      <c r="K918" s="59">
        <v>99</v>
      </c>
      <c r="L918" s="59">
        <f t="shared" si="61"/>
        <v>0</v>
      </c>
      <c r="M918" s="56">
        <f t="shared" si="62"/>
        <v>0</v>
      </c>
      <c r="N918" s="55">
        <f t="shared" si="63"/>
        <v>99</v>
      </c>
      <c r="O918" s="62">
        <f t="shared" si="64"/>
        <v>0</v>
      </c>
      <c r="P918"/>
      <c r="Q918"/>
      <c r="R918" s="194"/>
    </row>
    <row r="919" spans="1:18" s="52" customFormat="1" x14ac:dyDescent="0.25">
      <c r="C919" s="61" t="s">
        <v>980</v>
      </c>
      <c r="D919" s="54" t="s">
        <v>2643</v>
      </c>
      <c r="E919" s="54" t="s">
        <v>2106</v>
      </c>
      <c r="F919" s="54" t="s">
        <v>13</v>
      </c>
      <c r="G919" s="54">
        <v>200</v>
      </c>
      <c r="H919" s="56">
        <v>10.82</v>
      </c>
      <c r="I919" s="57">
        <v>3.1199999999999999E-2</v>
      </c>
      <c r="J919" s="58"/>
      <c r="K919" s="59">
        <v>88</v>
      </c>
      <c r="L919" s="59">
        <f t="shared" si="61"/>
        <v>0</v>
      </c>
      <c r="M919" s="56">
        <f t="shared" si="62"/>
        <v>0</v>
      </c>
      <c r="N919" s="55">
        <f t="shared" si="63"/>
        <v>88</v>
      </c>
      <c r="O919" s="62">
        <f t="shared" si="64"/>
        <v>0</v>
      </c>
      <c r="P919"/>
      <c r="Q919"/>
      <c r="R919" s="194"/>
    </row>
    <row r="920" spans="1:18" s="52" customFormat="1" x14ac:dyDescent="0.25">
      <c r="C920" s="61" t="s">
        <v>981</v>
      </c>
      <c r="D920" s="54" t="s">
        <v>2643</v>
      </c>
      <c r="E920" s="54" t="s">
        <v>2638</v>
      </c>
      <c r="F920" s="54" t="s">
        <v>36</v>
      </c>
      <c r="G920" s="54">
        <v>75</v>
      </c>
      <c r="H920" s="56">
        <v>4.8600000000000003</v>
      </c>
      <c r="I920" s="57">
        <v>1.32E-2</v>
      </c>
      <c r="J920" s="58"/>
      <c r="K920" s="59">
        <v>163</v>
      </c>
      <c r="L920" s="59">
        <f t="shared" si="61"/>
        <v>0</v>
      </c>
      <c r="M920" s="56">
        <f t="shared" si="62"/>
        <v>0</v>
      </c>
      <c r="N920" s="55">
        <f t="shared" si="63"/>
        <v>163</v>
      </c>
      <c r="O920" s="62">
        <f t="shared" si="64"/>
        <v>0</v>
      </c>
      <c r="P920"/>
      <c r="Q920"/>
      <c r="R920" s="194"/>
    </row>
    <row r="921" spans="1:18" s="52" customFormat="1" x14ac:dyDescent="0.25">
      <c r="C921" s="61" t="s">
        <v>982</v>
      </c>
      <c r="D921" s="54" t="s">
        <v>2643</v>
      </c>
      <c r="E921" s="54" t="s">
        <v>2107</v>
      </c>
      <c r="F921" s="54" t="s">
        <v>13</v>
      </c>
      <c r="G921" s="54">
        <v>100</v>
      </c>
      <c r="H921" s="56">
        <v>8.01</v>
      </c>
      <c r="I921" s="57">
        <v>3.1199999999999999E-2</v>
      </c>
      <c r="J921" s="58"/>
      <c r="K921" s="59">
        <v>109</v>
      </c>
      <c r="L921" s="59">
        <f t="shared" si="61"/>
        <v>0</v>
      </c>
      <c r="M921" s="56">
        <f t="shared" si="62"/>
        <v>0</v>
      </c>
      <c r="N921" s="55">
        <f t="shared" si="63"/>
        <v>109</v>
      </c>
      <c r="O921" s="62">
        <f t="shared" si="64"/>
        <v>0</v>
      </c>
      <c r="P921"/>
      <c r="Q921"/>
      <c r="R921" s="194"/>
    </row>
    <row r="922" spans="1:18" s="52" customFormat="1" x14ac:dyDescent="0.25">
      <c r="C922" s="61" t="s">
        <v>983</v>
      </c>
      <c r="D922" s="54" t="s">
        <v>2643</v>
      </c>
      <c r="E922" s="54" t="s">
        <v>2639</v>
      </c>
      <c r="F922" s="54" t="s">
        <v>36</v>
      </c>
      <c r="G922" s="54">
        <v>100</v>
      </c>
      <c r="H922" s="56">
        <v>9.35</v>
      </c>
      <c r="I922" s="57">
        <v>3.1199999999999999E-2</v>
      </c>
      <c r="J922" s="58"/>
      <c r="K922" s="59">
        <v>207</v>
      </c>
      <c r="L922" s="59">
        <f t="shared" si="61"/>
        <v>0</v>
      </c>
      <c r="M922" s="56">
        <f t="shared" si="62"/>
        <v>0</v>
      </c>
      <c r="N922" s="55">
        <f t="shared" si="63"/>
        <v>207</v>
      </c>
      <c r="O922" s="62">
        <f t="shared" si="64"/>
        <v>0</v>
      </c>
      <c r="P922"/>
      <c r="Q922"/>
      <c r="R922" s="194"/>
    </row>
    <row r="923" spans="1:18" s="52" customFormat="1" x14ac:dyDescent="0.25">
      <c r="C923" s="61" t="s">
        <v>984</v>
      </c>
      <c r="D923" s="54" t="s">
        <v>2643</v>
      </c>
      <c r="E923" s="54" t="s">
        <v>2108</v>
      </c>
      <c r="F923" s="54" t="s">
        <v>13</v>
      </c>
      <c r="G923" s="54">
        <v>75</v>
      </c>
      <c r="H923" s="56">
        <v>10.26</v>
      </c>
      <c r="I923" s="57">
        <v>3.1199999999999999E-2</v>
      </c>
      <c r="J923" s="58"/>
      <c r="K923" s="59">
        <v>141</v>
      </c>
      <c r="L923" s="59">
        <f t="shared" si="61"/>
        <v>0</v>
      </c>
      <c r="M923" s="56">
        <f t="shared" si="62"/>
        <v>0</v>
      </c>
      <c r="N923" s="55">
        <f t="shared" si="63"/>
        <v>141</v>
      </c>
      <c r="O923" s="62">
        <f t="shared" si="64"/>
        <v>0</v>
      </c>
      <c r="P923"/>
      <c r="Q923"/>
      <c r="R923" s="194"/>
    </row>
    <row r="924" spans="1:18" s="52" customFormat="1" x14ac:dyDescent="0.25">
      <c r="C924" s="61" t="s">
        <v>985</v>
      </c>
      <c r="D924" s="54" t="s">
        <v>2643</v>
      </c>
      <c r="E924" s="54" t="s">
        <v>2640</v>
      </c>
      <c r="F924" s="54" t="s">
        <v>36</v>
      </c>
      <c r="G924" s="54">
        <v>75</v>
      </c>
      <c r="H924" s="56">
        <v>11.91</v>
      </c>
      <c r="I924" s="57">
        <v>3.1199999999999999E-2</v>
      </c>
      <c r="J924" s="58"/>
      <c r="K924" s="59">
        <v>257</v>
      </c>
      <c r="L924" s="59">
        <f t="shared" si="61"/>
        <v>0</v>
      </c>
      <c r="M924" s="56">
        <f t="shared" si="62"/>
        <v>0</v>
      </c>
      <c r="N924" s="55">
        <f t="shared" si="63"/>
        <v>257</v>
      </c>
      <c r="O924" s="62">
        <f t="shared" si="64"/>
        <v>0</v>
      </c>
      <c r="P924"/>
      <c r="Q924"/>
      <c r="R924" s="194"/>
    </row>
    <row r="925" spans="1:18" s="52" customFormat="1" x14ac:dyDescent="0.25">
      <c r="C925" s="61" t="s">
        <v>986</v>
      </c>
      <c r="D925" s="54" t="s">
        <v>2643</v>
      </c>
      <c r="E925" s="54" t="s">
        <v>2109</v>
      </c>
      <c r="F925" s="54" t="s">
        <v>13</v>
      </c>
      <c r="G925" s="54">
        <v>60</v>
      </c>
      <c r="H925" s="56">
        <v>14.45</v>
      </c>
      <c r="I925" s="57">
        <v>4.2000000000000003E-2</v>
      </c>
      <c r="J925" s="58"/>
      <c r="K925" s="59">
        <v>194</v>
      </c>
      <c r="L925" s="59">
        <f t="shared" si="61"/>
        <v>0</v>
      </c>
      <c r="M925" s="56">
        <f t="shared" si="62"/>
        <v>0</v>
      </c>
      <c r="N925" s="55">
        <f t="shared" si="63"/>
        <v>194</v>
      </c>
      <c r="O925" s="62">
        <f t="shared" si="64"/>
        <v>0</v>
      </c>
      <c r="P925"/>
      <c r="Q925"/>
      <c r="R925" s="194"/>
    </row>
    <row r="926" spans="1:18" s="52" customFormat="1" x14ac:dyDescent="0.25">
      <c r="C926" s="61" t="s">
        <v>987</v>
      </c>
      <c r="D926" s="54" t="s">
        <v>2643</v>
      </c>
      <c r="E926" s="54" t="s">
        <v>2641</v>
      </c>
      <c r="F926" s="54" t="s">
        <v>36</v>
      </c>
      <c r="G926" s="54">
        <v>25</v>
      </c>
      <c r="H926" s="56">
        <v>7.06</v>
      </c>
      <c r="I926" s="57">
        <v>3.1199999999999999E-2</v>
      </c>
      <c r="J926" s="58"/>
      <c r="K926" s="59">
        <v>275</v>
      </c>
      <c r="L926" s="59">
        <f t="shared" si="61"/>
        <v>0</v>
      </c>
      <c r="M926" s="56">
        <f t="shared" si="62"/>
        <v>0</v>
      </c>
      <c r="N926" s="55">
        <f t="shared" si="63"/>
        <v>275</v>
      </c>
      <c r="O926" s="62">
        <f t="shared" si="64"/>
        <v>0</v>
      </c>
      <c r="P926"/>
      <c r="Q926"/>
      <c r="R926" s="194"/>
    </row>
    <row r="927" spans="1:18" s="52" customFormat="1" x14ac:dyDescent="0.25">
      <c r="C927" s="61" t="s">
        <v>988</v>
      </c>
      <c r="D927" s="54" t="s">
        <v>2644</v>
      </c>
      <c r="E927" s="54" t="s">
        <v>2642</v>
      </c>
      <c r="F927" s="54" t="s">
        <v>13</v>
      </c>
      <c r="G927" s="54">
        <v>25</v>
      </c>
      <c r="H927" s="56">
        <v>9.6199999999999992</v>
      </c>
      <c r="I927" s="57">
        <v>3.1199999999999999E-2</v>
      </c>
      <c r="J927" s="58"/>
      <c r="K927" s="59">
        <v>302</v>
      </c>
      <c r="L927" s="59">
        <f t="shared" si="61"/>
        <v>0</v>
      </c>
      <c r="M927" s="56">
        <f t="shared" si="62"/>
        <v>0</v>
      </c>
      <c r="N927" s="55">
        <f t="shared" si="63"/>
        <v>302</v>
      </c>
      <c r="O927" s="62">
        <f t="shared" si="64"/>
        <v>0</v>
      </c>
      <c r="P927"/>
      <c r="Q927"/>
      <c r="R927" s="194"/>
    </row>
    <row r="928" spans="1:18" s="52" customFormat="1" x14ac:dyDescent="0.25">
      <c r="A928" s="63" t="s">
        <v>990</v>
      </c>
      <c r="B928" s="63"/>
      <c r="C928" s="64"/>
      <c r="D928" s="65"/>
      <c r="E928" s="65"/>
      <c r="F928" s="65"/>
      <c r="G928" s="65"/>
      <c r="H928" s="66"/>
      <c r="I928" s="67"/>
      <c r="J928" s="68"/>
      <c r="K928" s="69"/>
      <c r="L928" s="69"/>
      <c r="M928" s="66"/>
      <c r="N928" s="82"/>
      <c r="O928" s="70"/>
      <c r="P928"/>
      <c r="Q928"/>
      <c r="R928" s="194"/>
    </row>
    <row r="929" spans="3:18" s="52" customFormat="1" x14ac:dyDescent="0.25">
      <c r="C929" s="61" t="s">
        <v>989</v>
      </c>
      <c r="D929" s="54" t="s">
        <v>990</v>
      </c>
      <c r="E929" s="54" t="s">
        <v>2110</v>
      </c>
      <c r="F929" s="54" t="s">
        <v>36</v>
      </c>
      <c r="G929" s="54">
        <v>100</v>
      </c>
      <c r="H929" s="56">
        <v>1.21</v>
      </c>
      <c r="I929" s="57">
        <v>7.1999999999999998E-3</v>
      </c>
      <c r="J929" s="58"/>
      <c r="K929" s="59">
        <v>43</v>
      </c>
      <c r="L929" s="59">
        <f t="shared" si="61"/>
        <v>0</v>
      </c>
      <c r="M929" s="56">
        <f t="shared" si="62"/>
        <v>0</v>
      </c>
      <c r="N929" s="55">
        <f t="shared" si="63"/>
        <v>43</v>
      </c>
      <c r="O929" s="62">
        <f t="shared" si="64"/>
        <v>0</v>
      </c>
      <c r="P929"/>
      <c r="Q929"/>
      <c r="R929" s="194"/>
    </row>
    <row r="930" spans="3:18" s="52" customFormat="1" x14ac:dyDescent="0.25">
      <c r="C930" s="61" t="s">
        <v>991</v>
      </c>
      <c r="D930" s="54" t="s">
        <v>990</v>
      </c>
      <c r="E930" s="54" t="s">
        <v>2111</v>
      </c>
      <c r="F930" s="54" t="s">
        <v>13</v>
      </c>
      <c r="G930" s="54">
        <v>100</v>
      </c>
      <c r="H930" s="56">
        <v>1.35</v>
      </c>
      <c r="I930" s="57">
        <v>7.1999999999999998E-3</v>
      </c>
      <c r="J930" s="58"/>
      <c r="K930" s="59">
        <v>46</v>
      </c>
      <c r="L930" s="59">
        <f t="shared" si="61"/>
        <v>0</v>
      </c>
      <c r="M930" s="56">
        <f t="shared" si="62"/>
        <v>0</v>
      </c>
      <c r="N930" s="55">
        <f t="shared" si="63"/>
        <v>46</v>
      </c>
      <c r="O930" s="62">
        <f t="shared" si="64"/>
        <v>0</v>
      </c>
      <c r="P930"/>
      <c r="Q930"/>
      <c r="R930" s="194"/>
    </row>
    <row r="931" spans="3:18" s="52" customFormat="1" x14ac:dyDescent="0.25">
      <c r="C931" s="61" t="s">
        <v>992</v>
      </c>
      <c r="D931" s="54" t="s">
        <v>990</v>
      </c>
      <c r="E931" s="54" t="s">
        <v>2112</v>
      </c>
      <c r="F931" s="54" t="s">
        <v>36</v>
      </c>
      <c r="G931" s="54">
        <v>50</v>
      </c>
      <c r="H931" s="56">
        <v>0.94</v>
      </c>
      <c r="I931" s="57">
        <v>7.1999999999999998E-3</v>
      </c>
      <c r="J931" s="58"/>
      <c r="K931" s="59">
        <v>82</v>
      </c>
      <c r="L931" s="59">
        <f t="shared" si="61"/>
        <v>0</v>
      </c>
      <c r="M931" s="56">
        <f t="shared" si="62"/>
        <v>0</v>
      </c>
      <c r="N931" s="55">
        <f t="shared" si="63"/>
        <v>82</v>
      </c>
      <c r="O931" s="62">
        <f t="shared" si="64"/>
        <v>0</v>
      </c>
      <c r="P931"/>
      <c r="Q931"/>
      <c r="R931" s="194"/>
    </row>
    <row r="932" spans="3:18" s="52" customFormat="1" x14ac:dyDescent="0.25">
      <c r="C932" s="61" t="s">
        <v>993</v>
      </c>
      <c r="D932" s="54" t="s">
        <v>990</v>
      </c>
      <c r="E932" s="54" t="s">
        <v>2127</v>
      </c>
      <c r="F932" s="54" t="s">
        <v>13</v>
      </c>
      <c r="G932" s="54">
        <v>100</v>
      </c>
      <c r="H932" s="56">
        <v>1.66</v>
      </c>
      <c r="I932" s="57">
        <v>7.1999999999999998E-3</v>
      </c>
      <c r="J932" s="58"/>
      <c r="K932" s="59">
        <v>46</v>
      </c>
      <c r="L932" s="59">
        <f t="shared" si="61"/>
        <v>0</v>
      </c>
      <c r="M932" s="56">
        <f t="shared" si="62"/>
        <v>0</v>
      </c>
      <c r="N932" s="55">
        <f t="shared" si="63"/>
        <v>46</v>
      </c>
      <c r="O932" s="62">
        <f t="shared" si="64"/>
        <v>0</v>
      </c>
      <c r="P932"/>
      <c r="Q932"/>
      <c r="R932" s="194"/>
    </row>
    <row r="933" spans="3:18" s="52" customFormat="1" x14ac:dyDescent="0.25">
      <c r="C933" s="61" t="s">
        <v>994</v>
      </c>
      <c r="D933" s="54" t="s">
        <v>990</v>
      </c>
      <c r="E933" s="54" t="s">
        <v>2113</v>
      </c>
      <c r="F933" s="54" t="s">
        <v>36</v>
      </c>
      <c r="G933" s="54">
        <v>50</v>
      </c>
      <c r="H933" s="56">
        <v>1.08</v>
      </c>
      <c r="I933" s="57">
        <v>7.1999999999999998E-3</v>
      </c>
      <c r="J933" s="58"/>
      <c r="K933" s="59">
        <v>82</v>
      </c>
      <c r="L933" s="59">
        <f t="shared" si="61"/>
        <v>0</v>
      </c>
      <c r="M933" s="56">
        <f t="shared" si="62"/>
        <v>0</v>
      </c>
      <c r="N933" s="55">
        <f t="shared" si="63"/>
        <v>82</v>
      </c>
      <c r="O933" s="62">
        <f t="shared" si="64"/>
        <v>0</v>
      </c>
      <c r="P933"/>
      <c r="Q933"/>
      <c r="R933" s="194"/>
    </row>
    <row r="934" spans="3:18" s="52" customFormat="1" x14ac:dyDescent="0.25">
      <c r="C934" s="61" t="s">
        <v>995</v>
      </c>
      <c r="D934" s="54" t="s">
        <v>990</v>
      </c>
      <c r="E934" s="54" t="s">
        <v>2114</v>
      </c>
      <c r="F934" s="54" t="s">
        <v>13</v>
      </c>
      <c r="G934" s="54">
        <v>100</v>
      </c>
      <c r="H934" s="56">
        <v>2</v>
      </c>
      <c r="I934" s="57">
        <v>7.1999999999999998E-3</v>
      </c>
      <c r="J934" s="58"/>
      <c r="K934" s="59">
        <v>51</v>
      </c>
      <c r="L934" s="59">
        <f t="shared" si="61"/>
        <v>0</v>
      </c>
      <c r="M934" s="56">
        <f t="shared" si="62"/>
        <v>0</v>
      </c>
      <c r="N934" s="55">
        <f t="shared" si="63"/>
        <v>51</v>
      </c>
      <c r="O934" s="62">
        <f t="shared" si="64"/>
        <v>0</v>
      </c>
      <c r="P934"/>
      <c r="Q934"/>
      <c r="R934" s="194"/>
    </row>
    <row r="935" spans="3:18" s="52" customFormat="1" x14ac:dyDescent="0.25">
      <c r="C935" s="61" t="s">
        <v>996</v>
      </c>
      <c r="D935" s="54" t="s">
        <v>990</v>
      </c>
      <c r="E935" s="54" t="s">
        <v>2115</v>
      </c>
      <c r="F935" s="54" t="s">
        <v>36</v>
      </c>
      <c r="G935" s="54">
        <v>50</v>
      </c>
      <c r="H935" s="56">
        <v>1.3</v>
      </c>
      <c r="I935" s="57">
        <v>7.1999999999999998E-3</v>
      </c>
      <c r="J935" s="58"/>
      <c r="K935" s="59">
        <v>82</v>
      </c>
      <c r="L935" s="59">
        <f t="shared" si="61"/>
        <v>0</v>
      </c>
      <c r="M935" s="56">
        <f t="shared" si="62"/>
        <v>0</v>
      </c>
      <c r="N935" s="55">
        <f t="shared" si="63"/>
        <v>82</v>
      </c>
      <c r="O935" s="62">
        <f t="shared" si="64"/>
        <v>0</v>
      </c>
      <c r="P935"/>
      <c r="Q935"/>
      <c r="R935" s="194"/>
    </row>
    <row r="936" spans="3:18" s="52" customFormat="1" x14ac:dyDescent="0.25">
      <c r="C936" s="61" t="s">
        <v>997</v>
      </c>
      <c r="D936" s="54" t="s">
        <v>990</v>
      </c>
      <c r="E936" s="54" t="s">
        <v>2116</v>
      </c>
      <c r="F936" s="54" t="s">
        <v>13</v>
      </c>
      <c r="G936" s="54">
        <v>50</v>
      </c>
      <c r="H936" s="56">
        <v>1.1599999999999999</v>
      </c>
      <c r="I936" s="57">
        <v>7.1999999999999998E-3</v>
      </c>
      <c r="J936" s="58"/>
      <c r="K936" s="59">
        <v>51</v>
      </c>
      <c r="L936" s="59">
        <f t="shared" si="61"/>
        <v>0</v>
      </c>
      <c r="M936" s="56">
        <f t="shared" si="62"/>
        <v>0</v>
      </c>
      <c r="N936" s="55">
        <f t="shared" si="63"/>
        <v>51</v>
      </c>
      <c r="O936" s="62">
        <f t="shared" si="64"/>
        <v>0</v>
      </c>
      <c r="P936"/>
      <c r="Q936"/>
      <c r="R936" s="194"/>
    </row>
    <row r="937" spans="3:18" s="52" customFormat="1" x14ac:dyDescent="0.25">
      <c r="C937" s="61" t="s">
        <v>998</v>
      </c>
      <c r="D937" s="54" t="s">
        <v>990</v>
      </c>
      <c r="E937" s="54" t="s">
        <v>2117</v>
      </c>
      <c r="F937" s="54" t="s">
        <v>36</v>
      </c>
      <c r="G937" s="54">
        <v>50</v>
      </c>
      <c r="H937" s="56">
        <v>1.35</v>
      </c>
      <c r="I937" s="57">
        <v>7.1999999999999998E-3</v>
      </c>
      <c r="J937" s="58"/>
      <c r="K937" s="59">
        <v>82</v>
      </c>
      <c r="L937" s="59">
        <f t="shared" si="61"/>
        <v>0</v>
      </c>
      <c r="M937" s="56">
        <f t="shared" si="62"/>
        <v>0</v>
      </c>
      <c r="N937" s="55">
        <f t="shared" si="63"/>
        <v>82</v>
      </c>
      <c r="O937" s="62">
        <f t="shared" si="64"/>
        <v>0</v>
      </c>
      <c r="P937"/>
      <c r="Q937"/>
      <c r="R937" s="194"/>
    </row>
    <row r="938" spans="3:18" s="52" customFormat="1" x14ac:dyDescent="0.25">
      <c r="C938" s="61" t="s">
        <v>999</v>
      </c>
      <c r="D938" s="54" t="s">
        <v>990</v>
      </c>
      <c r="E938" s="54" t="s">
        <v>2118</v>
      </c>
      <c r="F938" s="54" t="s">
        <v>13</v>
      </c>
      <c r="G938" s="54">
        <v>100</v>
      </c>
      <c r="H938" s="56">
        <v>2.31</v>
      </c>
      <c r="I938" s="57">
        <v>1.32E-2</v>
      </c>
      <c r="J938" s="58"/>
      <c r="K938" s="59">
        <v>51</v>
      </c>
      <c r="L938" s="59">
        <f t="shared" si="61"/>
        <v>0</v>
      </c>
      <c r="M938" s="56">
        <f t="shared" si="62"/>
        <v>0</v>
      </c>
      <c r="N938" s="55">
        <f t="shared" si="63"/>
        <v>51</v>
      </c>
      <c r="O938" s="62">
        <f t="shared" si="64"/>
        <v>0</v>
      </c>
      <c r="P938"/>
      <c r="Q938"/>
      <c r="R938" s="194"/>
    </row>
    <row r="939" spans="3:18" s="52" customFormat="1" x14ac:dyDescent="0.25">
      <c r="C939" s="61" t="s">
        <v>1000</v>
      </c>
      <c r="D939" s="54" t="s">
        <v>990</v>
      </c>
      <c r="E939" s="54" t="s">
        <v>2119</v>
      </c>
      <c r="F939" s="54" t="s">
        <v>36</v>
      </c>
      <c r="G939" s="54">
        <v>50</v>
      </c>
      <c r="H939" s="56">
        <v>1.42</v>
      </c>
      <c r="I939" s="57">
        <v>7.1999999999999998E-3</v>
      </c>
      <c r="J939" s="58"/>
      <c r="K939" s="59">
        <v>82</v>
      </c>
      <c r="L939" s="59">
        <f t="shared" si="61"/>
        <v>0</v>
      </c>
      <c r="M939" s="56">
        <f t="shared" si="62"/>
        <v>0</v>
      </c>
      <c r="N939" s="55">
        <f t="shared" si="63"/>
        <v>82</v>
      </c>
      <c r="O939" s="62">
        <f t="shared" si="64"/>
        <v>0</v>
      </c>
      <c r="P939"/>
      <c r="Q939"/>
      <c r="R939" s="194"/>
    </row>
    <row r="940" spans="3:18" s="52" customFormat="1" x14ac:dyDescent="0.25">
      <c r="C940" s="61" t="s">
        <v>1001</v>
      </c>
      <c r="D940" s="54" t="s">
        <v>990</v>
      </c>
      <c r="E940" s="54" t="s">
        <v>2120</v>
      </c>
      <c r="F940" s="54" t="s">
        <v>13</v>
      </c>
      <c r="G940" s="54">
        <v>100</v>
      </c>
      <c r="H940" s="56">
        <v>2.79</v>
      </c>
      <c r="I940" s="57">
        <v>1.32E-2</v>
      </c>
      <c r="J940" s="58"/>
      <c r="K940" s="59">
        <v>65</v>
      </c>
      <c r="L940" s="59">
        <f t="shared" si="61"/>
        <v>0</v>
      </c>
      <c r="M940" s="56">
        <f t="shared" si="62"/>
        <v>0</v>
      </c>
      <c r="N940" s="55">
        <f t="shared" si="63"/>
        <v>65</v>
      </c>
      <c r="O940" s="62">
        <f t="shared" si="64"/>
        <v>0</v>
      </c>
      <c r="P940"/>
      <c r="Q940"/>
      <c r="R940" s="194"/>
    </row>
    <row r="941" spans="3:18" s="52" customFormat="1" x14ac:dyDescent="0.25">
      <c r="C941" s="61" t="s">
        <v>1002</v>
      </c>
      <c r="D941" s="54" t="s">
        <v>990</v>
      </c>
      <c r="E941" s="54" t="s">
        <v>2121</v>
      </c>
      <c r="F941" s="54" t="s">
        <v>36</v>
      </c>
      <c r="G941" s="54">
        <v>50</v>
      </c>
      <c r="H941" s="56">
        <v>1.79</v>
      </c>
      <c r="I941" s="57">
        <v>7.1999999999999998E-3</v>
      </c>
      <c r="J941" s="58"/>
      <c r="K941" s="59">
        <v>99</v>
      </c>
      <c r="L941" s="59">
        <f t="shared" si="61"/>
        <v>0</v>
      </c>
      <c r="M941" s="56">
        <f t="shared" si="62"/>
        <v>0</v>
      </c>
      <c r="N941" s="55">
        <f t="shared" si="63"/>
        <v>99</v>
      </c>
      <c r="O941" s="62">
        <f t="shared" si="64"/>
        <v>0</v>
      </c>
      <c r="P941"/>
      <c r="Q941"/>
      <c r="R941" s="194"/>
    </row>
    <row r="942" spans="3:18" s="52" customFormat="1" x14ac:dyDescent="0.25">
      <c r="C942" s="61" t="s">
        <v>1003</v>
      </c>
      <c r="D942" s="54" t="s">
        <v>990</v>
      </c>
      <c r="E942" s="54" t="s">
        <v>2122</v>
      </c>
      <c r="F942" s="54" t="s">
        <v>13</v>
      </c>
      <c r="G942" s="54">
        <v>50</v>
      </c>
      <c r="H942" s="56">
        <v>1.51</v>
      </c>
      <c r="I942" s="57">
        <v>7.1999999999999998E-3</v>
      </c>
      <c r="J942" s="58"/>
      <c r="K942" s="59">
        <v>65</v>
      </c>
      <c r="L942" s="59">
        <f t="shared" si="61"/>
        <v>0</v>
      </c>
      <c r="M942" s="56">
        <f t="shared" si="62"/>
        <v>0</v>
      </c>
      <c r="N942" s="55">
        <f t="shared" si="63"/>
        <v>65</v>
      </c>
      <c r="O942" s="62">
        <f t="shared" si="64"/>
        <v>0</v>
      </c>
      <c r="P942"/>
      <c r="Q942"/>
      <c r="R942" s="194"/>
    </row>
    <row r="943" spans="3:18" s="52" customFormat="1" x14ac:dyDescent="0.25">
      <c r="C943" s="61" t="s">
        <v>1004</v>
      </c>
      <c r="D943" s="54" t="s">
        <v>990</v>
      </c>
      <c r="E943" s="54" t="s">
        <v>2123</v>
      </c>
      <c r="F943" s="54" t="s">
        <v>36</v>
      </c>
      <c r="G943" s="54">
        <v>50</v>
      </c>
      <c r="H943" s="56">
        <v>1.84</v>
      </c>
      <c r="I943" s="57">
        <v>7.1999999999999998E-3</v>
      </c>
      <c r="J943" s="58"/>
      <c r="K943" s="59">
        <v>99</v>
      </c>
      <c r="L943" s="59">
        <f t="shared" si="61"/>
        <v>0</v>
      </c>
      <c r="M943" s="56">
        <f t="shared" si="62"/>
        <v>0</v>
      </c>
      <c r="N943" s="55">
        <f t="shared" si="63"/>
        <v>99</v>
      </c>
      <c r="O943" s="62">
        <f t="shared" si="64"/>
        <v>0</v>
      </c>
      <c r="P943"/>
      <c r="Q943"/>
      <c r="R943" s="194"/>
    </row>
    <row r="944" spans="3:18" s="52" customFormat="1" x14ac:dyDescent="0.25">
      <c r="C944" s="61" t="s">
        <v>1005</v>
      </c>
      <c r="D944" s="54" t="s">
        <v>990</v>
      </c>
      <c r="E944" s="54" t="s">
        <v>2124</v>
      </c>
      <c r="F944" s="54" t="s">
        <v>13</v>
      </c>
      <c r="G944" s="54">
        <v>100</v>
      </c>
      <c r="H944" s="56">
        <v>3.1</v>
      </c>
      <c r="I944" s="57">
        <v>1.32E-2</v>
      </c>
      <c r="J944" s="58"/>
      <c r="K944" s="59">
        <v>65</v>
      </c>
      <c r="L944" s="59">
        <f t="shared" si="61"/>
        <v>0</v>
      </c>
      <c r="M944" s="56">
        <f t="shared" si="62"/>
        <v>0</v>
      </c>
      <c r="N944" s="55">
        <f t="shared" si="63"/>
        <v>65</v>
      </c>
      <c r="O944" s="62">
        <f t="shared" si="64"/>
        <v>0</v>
      </c>
      <c r="P944"/>
      <c r="Q944"/>
      <c r="R944" s="194"/>
    </row>
    <row r="945" spans="3:18" s="52" customFormat="1" x14ac:dyDescent="0.25">
      <c r="C945" s="61" t="s">
        <v>1006</v>
      </c>
      <c r="D945" s="54" t="s">
        <v>990</v>
      </c>
      <c r="E945" s="54" t="s">
        <v>2125</v>
      </c>
      <c r="F945" s="54" t="s">
        <v>36</v>
      </c>
      <c r="G945" s="54">
        <v>50</v>
      </c>
      <c r="H945" s="56">
        <v>1.94</v>
      </c>
      <c r="I945" s="57">
        <v>7.1999999999999998E-3</v>
      </c>
      <c r="J945" s="58"/>
      <c r="K945" s="59">
        <v>99</v>
      </c>
      <c r="L945" s="59">
        <f t="shared" si="61"/>
        <v>0</v>
      </c>
      <c r="M945" s="56">
        <f t="shared" si="62"/>
        <v>0</v>
      </c>
      <c r="N945" s="55">
        <f t="shared" si="63"/>
        <v>99</v>
      </c>
      <c r="O945" s="62">
        <f t="shared" si="64"/>
        <v>0</v>
      </c>
      <c r="P945"/>
      <c r="Q945"/>
      <c r="R945" s="194"/>
    </row>
    <row r="946" spans="3:18" s="52" customFormat="1" x14ac:dyDescent="0.25">
      <c r="C946" s="61" t="s">
        <v>1007</v>
      </c>
      <c r="D946" s="54" t="s">
        <v>990</v>
      </c>
      <c r="E946" s="54" t="s">
        <v>2126</v>
      </c>
      <c r="F946" s="54" t="s">
        <v>13</v>
      </c>
      <c r="G946" s="54">
        <v>100</v>
      </c>
      <c r="H946" s="56">
        <v>5.07</v>
      </c>
      <c r="I946" s="57">
        <v>1.32E-2</v>
      </c>
      <c r="J946" s="58"/>
      <c r="K946" s="59">
        <v>92</v>
      </c>
      <c r="L946" s="59">
        <f t="shared" si="61"/>
        <v>0</v>
      </c>
      <c r="M946" s="56">
        <f t="shared" si="62"/>
        <v>0</v>
      </c>
      <c r="N946" s="55">
        <f t="shared" si="63"/>
        <v>92</v>
      </c>
      <c r="O946" s="62">
        <f t="shared" si="64"/>
        <v>0</v>
      </c>
      <c r="P946"/>
      <c r="Q946"/>
      <c r="R946" s="194"/>
    </row>
    <row r="947" spans="3:18" s="52" customFormat="1" x14ac:dyDescent="0.25">
      <c r="C947" s="61" t="s">
        <v>1008</v>
      </c>
      <c r="D947" s="54" t="s">
        <v>990</v>
      </c>
      <c r="E947" s="54" t="s">
        <v>2128</v>
      </c>
      <c r="F947" s="54" t="s">
        <v>36</v>
      </c>
      <c r="G947" s="54">
        <v>50</v>
      </c>
      <c r="H947" s="56">
        <v>3.09</v>
      </c>
      <c r="I947" s="57">
        <v>7.1999999999999998E-3</v>
      </c>
      <c r="J947" s="58"/>
      <c r="K947" s="59">
        <v>163</v>
      </c>
      <c r="L947" s="59">
        <f t="shared" si="61"/>
        <v>0</v>
      </c>
      <c r="M947" s="56">
        <f t="shared" si="62"/>
        <v>0</v>
      </c>
      <c r="N947" s="55">
        <f t="shared" si="63"/>
        <v>163</v>
      </c>
      <c r="O947" s="62">
        <f t="shared" si="64"/>
        <v>0</v>
      </c>
      <c r="P947"/>
      <c r="Q947"/>
      <c r="R947" s="194"/>
    </row>
    <row r="948" spans="3:18" s="52" customFormat="1" x14ac:dyDescent="0.25">
      <c r="C948" s="61" t="s">
        <v>1009</v>
      </c>
      <c r="D948" s="54" t="s">
        <v>990</v>
      </c>
      <c r="E948" s="54" t="s">
        <v>2129</v>
      </c>
      <c r="F948" s="54" t="s">
        <v>13</v>
      </c>
      <c r="G948" s="54">
        <v>90</v>
      </c>
      <c r="H948" s="56">
        <v>5.04</v>
      </c>
      <c r="I948" s="57">
        <v>1.32E-2</v>
      </c>
      <c r="J948" s="58"/>
      <c r="K948" s="59">
        <v>92</v>
      </c>
      <c r="L948" s="59">
        <f t="shared" si="61"/>
        <v>0</v>
      </c>
      <c r="M948" s="56">
        <f t="shared" si="62"/>
        <v>0</v>
      </c>
      <c r="N948" s="55">
        <f t="shared" si="63"/>
        <v>92</v>
      </c>
      <c r="O948" s="62">
        <f t="shared" si="64"/>
        <v>0</v>
      </c>
      <c r="P948"/>
      <c r="Q948"/>
      <c r="R948" s="194"/>
    </row>
    <row r="949" spans="3:18" s="52" customFormat="1" x14ac:dyDescent="0.25">
      <c r="C949" s="61" t="s">
        <v>1010</v>
      </c>
      <c r="D949" s="54" t="s">
        <v>990</v>
      </c>
      <c r="E949" s="54" t="s">
        <v>2130</v>
      </c>
      <c r="F949" s="54" t="s">
        <v>36</v>
      </c>
      <c r="G949" s="54">
        <v>75</v>
      </c>
      <c r="H949" s="56">
        <v>5</v>
      </c>
      <c r="I949" s="57">
        <v>1.32E-2</v>
      </c>
      <c r="J949" s="58"/>
      <c r="K949" s="59">
        <v>163</v>
      </c>
      <c r="L949" s="59">
        <f t="shared" si="61"/>
        <v>0</v>
      </c>
      <c r="M949" s="56">
        <f t="shared" si="62"/>
        <v>0</v>
      </c>
      <c r="N949" s="55">
        <f t="shared" si="63"/>
        <v>163</v>
      </c>
      <c r="O949" s="62">
        <f t="shared" si="64"/>
        <v>0</v>
      </c>
      <c r="P949"/>
      <c r="Q949"/>
      <c r="R949" s="194"/>
    </row>
    <row r="950" spans="3:18" s="52" customFormat="1" x14ac:dyDescent="0.25">
      <c r="C950" s="61" t="s">
        <v>1011</v>
      </c>
      <c r="D950" s="54" t="s">
        <v>990</v>
      </c>
      <c r="E950" s="54" t="s">
        <v>2131</v>
      </c>
      <c r="F950" s="54" t="s">
        <v>13</v>
      </c>
      <c r="G950" s="54">
        <v>150</v>
      </c>
      <c r="H950" s="56">
        <v>8.32</v>
      </c>
      <c r="I950" s="57">
        <v>3.1199999999999999E-2</v>
      </c>
      <c r="J950" s="58"/>
      <c r="K950" s="59">
        <v>109</v>
      </c>
      <c r="L950" s="59">
        <f t="shared" si="61"/>
        <v>0</v>
      </c>
      <c r="M950" s="56">
        <f t="shared" si="62"/>
        <v>0</v>
      </c>
      <c r="N950" s="55">
        <f t="shared" si="63"/>
        <v>109</v>
      </c>
      <c r="O950" s="62">
        <f t="shared" si="64"/>
        <v>0</v>
      </c>
      <c r="P950"/>
      <c r="Q950"/>
      <c r="R950" s="194"/>
    </row>
    <row r="951" spans="3:18" s="52" customFormat="1" x14ac:dyDescent="0.25">
      <c r="C951" s="61" t="s">
        <v>1012</v>
      </c>
      <c r="D951" s="54" t="s">
        <v>990</v>
      </c>
      <c r="E951" s="54" t="s">
        <v>2132</v>
      </c>
      <c r="F951" s="54" t="s">
        <v>36</v>
      </c>
      <c r="G951" s="54">
        <v>75</v>
      </c>
      <c r="H951" s="56">
        <v>4.99</v>
      </c>
      <c r="I951" s="57">
        <v>1.32E-2</v>
      </c>
      <c r="J951" s="58"/>
      <c r="K951" s="59">
        <v>207</v>
      </c>
      <c r="L951" s="59">
        <f t="shared" si="61"/>
        <v>0</v>
      </c>
      <c r="M951" s="56">
        <f t="shared" si="62"/>
        <v>0</v>
      </c>
      <c r="N951" s="55">
        <f t="shared" si="63"/>
        <v>207</v>
      </c>
      <c r="O951" s="62">
        <f t="shared" si="64"/>
        <v>0</v>
      </c>
      <c r="P951"/>
      <c r="Q951"/>
      <c r="R951" s="194"/>
    </row>
    <row r="952" spans="3:18" s="52" customFormat="1" x14ac:dyDescent="0.25">
      <c r="C952" s="61" t="s">
        <v>1013</v>
      </c>
      <c r="D952" s="54" t="s">
        <v>990</v>
      </c>
      <c r="E952" s="54" t="s">
        <v>2133</v>
      </c>
      <c r="F952" s="54" t="s">
        <v>13</v>
      </c>
      <c r="G952" s="54">
        <v>150</v>
      </c>
      <c r="H952" s="56">
        <v>11.44</v>
      </c>
      <c r="I952" s="57">
        <v>3.1199999999999999E-2</v>
      </c>
      <c r="J952" s="58"/>
      <c r="K952" s="59">
        <v>109</v>
      </c>
      <c r="L952" s="59">
        <f t="shared" si="61"/>
        <v>0</v>
      </c>
      <c r="M952" s="56">
        <f t="shared" si="62"/>
        <v>0</v>
      </c>
      <c r="N952" s="55">
        <f t="shared" si="63"/>
        <v>109</v>
      </c>
      <c r="O952" s="62">
        <f t="shared" si="64"/>
        <v>0</v>
      </c>
      <c r="P952"/>
      <c r="Q952"/>
      <c r="R952" s="194"/>
    </row>
    <row r="953" spans="3:18" s="52" customFormat="1" x14ac:dyDescent="0.25">
      <c r="C953" s="61" t="s">
        <v>1014</v>
      </c>
      <c r="D953" s="54" t="s">
        <v>990</v>
      </c>
      <c r="E953" s="54" t="s">
        <v>2134</v>
      </c>
      <c r="F953" s="54" t="s">
        <v>36</v>
      </c>
      <c r="G953" s="54">
        <v>50</v>
      </c>
      <c r="H953" s="56">
        <v>4.5</v>
      </c>
      <c r="I953" s="57">
        <v>1.32E-2</v>
      </c>
      <c r="J953" s="58"/>
      <c r="K953" s="59">
        <v>210</v>
      </c>
      <c r="L953" s="59">
        <f t="shared" si="61"/>
        <v>0</v>
      </c>
      <c r="M953" s="56">
        <f t="shared" si="62"/>
        <v>0</v>
      </c>
      <c r="N953" s="55">
        <f t="shared" si="63"/>
        <v>210</v>
      </c>
      <c r="O953" s="62">
        <f t="shared" si="64"/>
        <v>0</v>
      </c>
      <c r="P953"/>
      <c r="Q953"/>
      <c r="R953" s="194"/>
    </row>
    <row r="954" spans="3:18" s="52" customFormat="1" x14ac:dyDescent="0.25">
      <c r="C954" s="61" t="s">
        <v>1015</v>
      </c>
      <c r="D954" s="54" t="s">
        <v>990</v>
      </c>
      <c r="E954" s="54" t="s">
        <v>2135</v>
      </c>
      <c r="F954" s="54" t="s">
        <v>13</v>
      </c>
      <c r="G954" s="54">
        <v>150</v>
      </c>
      <c r="H954" s="56">
        <v>11.44</v>
      </c>
      <c r="I954" s="57">
        <v>3.1199999999999999E-2</v>
      </c>
      <c r="J954" s="58"/>
      <c r="K954" s="59">
        <v>109</v>
      </c>
      <c r="L954" s="59">
        <f t="shared" si="61"/>
        <v>0</v>
      </c>
      <c r="M954" s="56">
        <f t="shared" si="62"/>
        <v>0</v>
      </c>
      <c r="N954" s="55">
        <f t="shared" si="63"/>
        <v>109</v>
      </c>
      <c r="O954" s="62">
        <f t="shared" si="64"/>
        <v>0</v>
      </c>
      <c r="P954"/>
      <c r="Q954"/>
      <c r="R954" s="194"/>
    </row>
    <row r="955" spans="3:18" s="52" customFormat="1" x14ac:dyDescent="0.25">
      <c r="C955" s="61" t="s">
        <v>1016</v>
      </c>
      <c r="D955" s="54" t="s">
        <v>990</v>
      </c>
      <c r="E955" s="54" t="s">
        <v>2136</v>
      </c>
      <c r="F955" s="54" t="s">
        <v>36</v>
      </c>
      <c r="G955" s="54">
        <v>50</v>
      </c>
      <c r="H955" s="56">
        <v>4.5</v>
      </c>
      <c r="I955" s="57">
        <v>1.32E-2</v>
      </c>
      <c r="J955" s="58"/>
      <c r="K955" s="59">
        <v>210</v>
      </c>
      <c r="L955" s="59">
        <f t="shared" si="61"/>
        <v>0</v>
      </c>
      <c r="M955" s="56">
        <f t="shared" si="62"/>
        <v>0</v>
      </c>
      <c r="N955" s="55">
        <f t="shared" si="63"/>
        <v>210</v>
      </c>
      <c r="O955" s="62">
        <f t="shared" si="64"/>
        <v>0</v>
      </c>
      <c r="P955"/>
      <c r="Q955"/>
      <c r="R955" s="194"/>
    </row>
    <row r="956" spans="3:18" s="52" customFormat="1" x14ac:dyDescent="0.25">
      <c r="C956" s="61" t="s">
        <v>1017</v>
      </c>
      <c r="D956" s="54" t="s">
        <v>990</v>
      </c>
      <c r="E956" s="54" t="s">
        <v>2137</v>
      </c>
      <c r="F956" s="54" t="s">
        <v>13</v>
      </c>
      <c r="G956" s="54">
        <v>150</v>
      </c>
      <c r="H956" s="56">
        <v>12.1</v>
      </c>
      <c r="I956" s="57">
        <v>3.1199999999999999E-2</v>
      </c>
      <c r="J956" s="58"/>
      <c r="K956" s="59">
        <v>145</v>
      </c>
      <c r="L956" s="59">
        <f t="shared" si="61"/>
        <v>0</v>
      </c>
      <c r="M956" s="56">
        <f t="shared" si="62"/>
        <v>0</v>
      </c>
      <c r="N956" s="55">
        <f t="shared" si="63"/>
        <v>145</v>
      </c>
      <c r="O956" s="62">
        <f t="shared" si="64"/>
        <v>0</v>
      </c>
      <c r="P956"/>
      <c r="Q956"/>
      <c r="R956" s="194"/>
    </row>
    <row r="957" spans="3:18" s="52" customFormat="1" x14ac:dyDescent="0.25">
      <c r="C957" s="61" t="s">
        <v>1018</v>
      </c>
      <c r="D957" s="54" t="s">
        <v>990</v>
      </c>
      <c r="E957" s="54" t="s">
        <v>2138</v>
      </c>
      <c r="F957" s="54" t="s">
        <v>36</v>
      </c>
      <c r="G957" s="54">
        <v>100</v>
      </c>
      <c r="H957" s="56">
        <v>9.49</v>
      </c>
      <c r="I957" s="57">
        <v>3.1199999999999999E-2</v>
      </c>
      <c r="J957" s="58"/>
      <c r="K957" s="59">
        <v>210</v>
      </c>
      <c r="L957" s="59">
        <f t="shared" si="61"/>
        <v>0</v>
      </c>
      <c r="M957" s="56">
        <f t="shared" si="62"/>
        <v>0</v>
      </c>
      <c r="N957" s="55">
        <f t="shared" si="63"/>
        <v>210</v>
      </c>
      <c r="O957" s="62">
        <f t="shared" si="64"/>
        <v>0</v>
      </c>
      <c r="P957"/>
      <c r="Q957"/>
      <c r="R957" s="194"/>
    </row>
    <row r="958" spans="3:18" s="52" customFormat="1" x14ac:dyDescent="0.25">
      <c r="C958" s="61" t="s">
        <v>1019</v>
      </c>
      <c r="D958" s="54" t="s">
        <v>990</v>
      </c>
      <c r="E958" s="54" t="s">
        <v>2139</v>
      </c>
      <c r="F958" s="54" t="s">
        <v>13</v>
      </c>
      <c r="G958" s="54">
        <v>100</v>
      </c>
      <c r="H958" s="56">
        <v>12.51</v>
      </c>
      <c r="I958" s="57">
        <v>3.1199999999999999E-2</v>
      </c>
      <c r="J958" s="58"/>
      <c r="K958" s="59">
        <v>145</v>
      </c>
      <c r="L958" s="59">
        <f t="shared" si="61"/>
        <v>0</v>
      </c>
      <c r="M958" s="56">
        <f t="shared" si="62"/>
        <v>0</v>
      </c>
      <c r="N958" s="55">
        <f t="shared" si="63"/>
        <v>145</v>
      </c>
      <c r="O958" s="62">
        <f t="shared" si="64"/>
        <v>0</v>
      </c>
      <c r="P958"/>
      <c r="Q958"/>
      <c r="R958" s="194"/>
    </row>
    <row r="959" spans="3:18" s="52" customFormat="1" x14ac:dyDescent="0.25">
      <c r="C959" s="61" t="s">
        <v>1020</v>
      </c>
      <c r="D959" s="54" t="s">
        <v>990</v>
      </c>
      <c r="E959" s="54" t="s">
        <v>2140</v>
      </c>
      <c r="F959" s="54" t="s">
        <v>36</v>
      </c>
      <c r="G959" s="54">
        <v>75</v>
      </c>
      <c r="H959" s="56">
        <v>11.1</v>
      </c>
      <c r="I959" s="57">
        <v>3.1199999999999999E-2</v>
      </c>
      <c r="J959" s="58"/>
      <c r="K959" s="59">
        <v>220</v>
      </c>
      <c r="L959" s="59">
        <f t="shared" si="61"/>
        <v>0</v>
      </c>
      <c r="M959" s="56">
        <f t="shared" si="62"/>
        <v>0</v>
      </c>
      <c r="N959" s="55">
        <f t="shared" si="63"/>
        <v>220</v>
      </c>
      <c r="O959" s="62">
        <f t="shared" si="64"/>
        <v>0</v>
      </c>
      <c r="P959"/>
      <c r="Q959"/>
      <c r="R959" s="194"/>
    </row>
    <row r="960" spans="3:18" s="52" customFormat="1" x14ac:dyDescent="0.25">
      <c r="C960" s="61" t="s">
        <v>1021</v>
      </c>
      <c r="D960" s="54" t="s">
        <v>990</v>
      </c>
      <c r="E960" s="54" t="s">
        <v>2141</v>
      </c>
      <c r="F960" s="54" t="s">
        <v>13</v>
      </c>
      <c r="G960" s="54">
        <v>100</v>
      </c>
      <c r="H960" s="56">
        <v>12.9</v>
      </c>
      <c r="I960" s="57">
        <v>4.2000000000000003E-2</v>
      </c>
      <c r="J960" s="58"/>
      <c r="K960" s="59">
        <v>145</v>
      </c>
      <c r="L960" s="59">
        <f t="shared" si="61"/>
        <v>0</v>
      </c>
      <c r="M960" s="56">
        <f t="shared" si="62"/>
        <v>0</v>
      </c>
      <c r="N960" s="55">
        <f t="shared" si="63"/>
        <v>145</v>
      </c>
      <c r="O960" s="62">
        <f t="shared" si="64"/>
        <v>0</v>
      </c>
      <c r="P960"/>
      <c r="Q960"/>
      <c r="R960" s="194"/>
    </row>
    <row r="961" spans="1:18" s="52" customFormat="1" x14ac:dyDescent="0.25">
      <c r="C961" s="61" t="s">
        <v>1022</v>
      </c>
      <c r="D961" s="54" t="s">
        <v>990</v>
      </c>
      <c r="E961" s="54" t="s">
        <v>2142</v>
      </c>
      <c r="F961" s="54" t="s">
        <v>36</v>
      </c>
      <c r="G961" s="54">
        <v>75</v>
      </c>
      <c r="H961" s="56">
        <v>11.34</v>
      </c>
      <c r="I961" s="57">
        <v>3.1199999999999999E-2</v>
      </c>
      <c r="J961" s="58"/>
      <c r="K961" s="59">
        <v>257</v>
      </c>
      <c r="L961" s="59">
        <f t="shared" si="61"/>
        <v>0</v>
      </c>
      <c r="M961" s="56">
        <f t="shared" si="62"/>
        <v>0</v>
      </c>
      <c r="N961" s="55">
        <f t="shared" si="63"/>
        <v>257</v>
      </c>
      <c r="O961" s="62">
        <f t="shared" si="64"/>
        <v>0</v>
      </c>
      <c r="P961"/>
      <c r="Q961"/>
      <c r="R961" s="194"/>
    </row>
    <row r="962" spans="1:18" s="52" customFormat="1" x14ac:dyDescent="0.25">
      <c r="C962" s="61" t="s">
        <v>1023</v>
      </c>
      <c r="D962" s="54" t="s">
        <v>990</v>
      </c>
      <c r="E962" s="54" t="s">
        <v>2143</v>
      </c>
      <c r="F962" s="54" t="s">
        <v>13</v>
      </c>
      <c r="G962" s="54">
        <v>50</v>
      </c>
      <c r="H962" s="56">
        <v>10.69</v>
      </c>
      <c r="I962" s="57">
        <v>3.1199999999999999E-2</v>
      </c>
      <c r="J962" s="58"/>
      <c r="K962" s="59">
        <v>204</v>
      </c>
      <c r="L962" s="59">
        <f t="shared" si="61"/>
        <v>0</v>
      </c>
      <c r="M962" s="56">
        <f t="shared" si="62"/>
        <v>0</v>
      </c>
      <c r="N962" s="55">
        <f t="shared" si="63"/>
        <v>204</v>
      </c>
      <c r="O962" s="62">
        <f t="shared" si="64"/>
        <v>0</v>
      </c>
      <c r="P962"/>
      <c r="Q962"/>
      <c r="R962" s="194"/>
    </row>
    <row r="963" spans="1:18" s="52" customFormat="1" x14ac:dyDescent="0.25">
      <c r="C963" s="61" t="s">
        <v>1024</v>
      </c>
      <c r="D963" s="54" t="s">
        <v>990</v>
      </c>
      <c r="E963" s="54" t="s">
        <v>2147</v>
      </c>
      <c r="F963" s="54" t="s">
        <v>36</v>
      </c>
      <c r="G963" s="54">
        <v>50</v>
      </c>
      <c r="H963" s="56">
        <v>12.12</v>
      </c>
      <c r="I963" s="57">
        <v>3.1199999999999999E-2</v>
      </c>
      <c r="J963" s="58"/>
      <c r="K963" s="59">
        <v>351</v>
      </c>
      <c r="L963" s="59">
        <f t="shared" si="61"/>
        <v>0</v>
      </c>
      <c r="M963" s="56">
        <f t="shared" si="62"/>
        <v>0</v>
      </c>
      <c r="N963" s="55">
        <f t="shared" si="63"/>
        <v>351</v>
      </c>
      <c r="O963" s="62">
        <f t="shared" si="64"/>
        <v>0</v>
      </c>
      <c r="P963"/>
      <c r="Q963"/>
      <c r="R963" s="194"/>
    </row>
    <row r="964" spans="1:18" s="52" customFormat="1" x14ac:dyDescent="0.25">
      <c r="C964" s="61" t="s">
        <v>1025</v>
      </c>
      <c r="D964" s="54" t="s">
        <v>990</v>
      </c>
      <c r="E964" s="54" t="s">
        <v>2144</v>
      </c>
      <c r="F964" s="54" t="s">
        <v>13</v>
      </c>
      <c r="G964" s="54">
        <v>50</v>
      </c>
      <c r="H964" s="56">
        <v>10.82</v>
      </c>
      <c r="I964" s="57">
        <v>3.1199999999999999E-2</v>
      </c>
      <c r="J964" s="58"/>
      <c r="K964" s="59">
        <v>204</v>
      </c>
      <c r="L964" s="59">
        <f t="shared" si="61"/>
        <v>0</v>
      </c>
      <c r="M964" s="56">
        <f t="shared" si="62"/>
        <v>0</v>
      </c>
      <c r="N964" s="55">
        <f t="shared" si="63"/>
        <v>204</v>
      </c>
      <c r="O964" s="62">
        <f t="shared" si="64"/>
        <v>0</v>
      </c>
      <c r="P964"/>
      <c r="Q964"/>
      <c r="R964" s="194"/>
    </row>
    <row r="965" spans="1:18" s="52" customFormat="1" x14ac:dyDescent="0.25">
      <c r="C965" s="61" t="s">
        <v>1026</v>
      </c>
      <c r="D965" s="54" t="s">
        <v>990</v>
      </c>
      <c r="E965" s="54" t="s">
        <v>2145</v>
      </c>
      <c r="F965" s="54" t="s">
        <v>36</v>
      </c>
      <c r="G965" s="54">
        <v>40</v>
      </c>
      <c r="H965" s="56">
        <v>9.91</v>
      </c>
      <c r="I965" s="57">
        <v>3.1199999999999999E-2</v>
      </c>
      <c r="J965" s="58"/>
      <c r="K965" s="59">
        <v>343</v>
      </c>
      <c r="L965" s="59">
        <f t="shared" si="61"/>
        <v>0</v>
      </c>
      <c r="M965" s="56">
        <f t="shared" si="62"/>
        <v>0</v>
      </c>
      <c r="N965" s="55">
        <f t="shared" si="63"/>
        <v>343</v>
      </c>
      <c r="O965" s="62">
        <f t="shared" si="64"/>
        <v>0</v>
      </c>
      <c r="P965"/>
      <c r="Q965"/>
      <c r="R965" s="194"/>
    </row>
    <row r="966" spans="1:18" s="52" customFormat="1" x14ac:dyDescent="0.25">
      <c r="C966" s="61" t="s">
        <v>1027</v>
      </c>
      <c r="D966" s="54" t="s">
        <v>990</v>
      </c>
      <c r="E966" s="54" t="s">
        <v>2148</v>
      </c>
      <c r="F966" s="54" t="s">
        <v>13</v>
      </c>
      <c r="G966" s="54">
        <v>45</v>
      </c>
      <c r="H966" s="56">
        <v>15.54</v>
      </c>
      <c r="I966" s="57">
        <v>3.1199999999999999E-2</v>
      </c>
      <c r="J966" s="58"/>
      <c r="K966" s="59">
        <v>603</v>
      </c>
      <c r="L966" s="59">
        <f t="shared" si="61"/>
        <v>0</v>
      </c>
      <c r="M966" s="56">
        <f t="shared" si="62"/>
        <v>0</v>
      </c>
      <c r="N966" s="55">
        <f t="shared" si="63"/>
        <v>603</v>
      </c>
      <c r="O966" s="62">
        <f t="shared" si="64"/>
        <v>0</v>
      </c>
      <c r="P966"/>
      <c r="Q966"/>
      <c r="R966" s="194"/>
    </row>
    <row r="967" spans="1:18" s="52" customFormat="1" x14ac:dyDescent="0.25">
      <c r="C967" s="61" t="s">
        <v>1028</v>
      </c>
      <c r="D967" s="54" t="s">
        <v>990</v>
      </c>
      <c r="E967" s="54" t="s">
        <v>2146</v>
      </c>
      <c r="F967" s="54" t="s">
        <v>13</v>
      </c>
      <c r="G967" s="54">
        <v>45</v>
      </c>
      <c r="H967" s="56">
        <v>16.350000000000001</v>
      </c>
      <c r="I967" s="57">
        <v>4.2000000000000003E-2</v>
      </c>
      <c r="J967" s="58"/>
      <c r="K967" s="59">
        <v>634</v>
      </c>
      <c r="L967" s="59">
        <f t="shared" si="61"/>
        <v>0</v>
      </c>
      <c r="M967" s="56">
        <f t="shared" si="62"/>
        <v>0</v>
      </c>
      <c r="N967" s="55">
        <f t="shared" si="63"/>
        <v>634</v>
      </c>
      <c r="O967" s="62">
        <f t="shared" si="64"/>
        <v>0</v>
      </c>
      <c r="P967"/>
      <c r="Q967"/>
      <c r="R967" s="194"/>
    </row>
    <row r="968" spans="1:18" s="52" customFormat="1" x14ac:dyDescent="0.25">
      <c r="A968" s="63" t="s">
        <v>1030</v>
      </c>
      <c r="B968" s="63"/>
      <c r="C968" s="64"/>
      <c r="D968" s="65"/>
      <c r="E968" s="65"/>
      <c r="F968" s="65"/>
      <c r="G968" s="65"/>
      <c r="H968" s="66"/>
      <c r="I968" s="67"/>
      <c r="J968" s="68"/>
      <c r="K968" s="69"/>
      <c r="L968" s="69"/>
      <c r="M968" s="66"/>
      <c r="N968" s="82"/>
      <c r="O968" s="70"/>
      <c r="P968"/>
      <c r="Q968"/>
      <c r="R968" s="194"/>
    </row>
    <row r="969" spans="1:18" s="52" customFormat="1" x14ac:dyDescent="0.25">
      <c r="C969" s="61" t="s">
        <v>1029</v>
      </c>
      <c r="D969" s="54" t="s">
        <v>2645</v>
      </c>
      <c r="E969" s="54" t="s">
        <v>1997</v>
      </c>
      <c r="F969" s="54" t="s">
        <v>36</v>
      </c>
      <c r="G969" s="54">
        <v>100</v>
      </c>
      <c r="H969" s="56">
        <v>1.1200000000000001</v>
      </c>
      <c r="I969" s="57">
        <v>7.1999999999999998E-3</v>
      </c>
      <c r="J969" s="58"/>
      <c r="K969" s="59">
        <v>29</v>
      </c>
      <c r="L969" s="59">
        <f t="shared" si="61"/>
        <v>0</v>
      </c>
      <c r="M969" s="56">
        <f t="shared" si="62"/>
        <v>0</v>
      </c>
      <c r="N969" s="55">
        <f t="shared" si="63"/>
        <v>29</v>
      </c>
      <c r="O969" s="62">
        <f t="shared" si="64"/>
        <v>0</v>
      </c>
      <c r="P969"/>
      <c r="Q969"/>
      <c r="R969" s="194"/>
    </row>
    <row r="970" spans="1:18" s="52" customFormat="1" x14ac:dyDescent="0.25">
      <c r="C970" s="61" t="s">
        <v>1031</v>
      </c>
      <c r="D970" s="54" t="s">
        <v>2645</v>
      </c>
      <c r="E970" s="54" t="s">
        <v>2149</v>
      </c>
      <c r="F970" s="54" t="s">
        <v>36</v>
      </c>
      <c r="G970" s="54">
        <v>100</v>
      </c>
      <c r="H970" s="56">
        <v>1.18</v>
      </c>
      <c r="I970" s="57">
        <v>7.1999999999999998E-3</v>
      </c>
      <c r="J970" s="58"/>
      <c r="K970" s="59">
        <v>29</v>
      </c>
      <c r="L970" s="59">
        <f t="shared" ref="L970:L1033" si="65">$K970*$J970</f>
        <v>0</v>
      </c>
      <c r="M970" s="56">
        <f t="shared" ref="M970:M1033" si="66">$M$3</f>
        <v>0</v>
      </c>
      <c r="N970" s="55">
        <f t="shared" ref="N970:N1033" si="67">$K970-($K970/100*$M970)</f>
        <v>29</v>
      </c>
      <c r="O970" s="62">
        <f t="shared" ref="O970:O1033" si="68">L970-(L970/100*M970)</f>
        <v>0</v>
      </c>
      <c r="P970"/>
      <c r="Q970"/>
      <c r="R970" s="194"/>
    </row>
    <row r="971" spans="1:18" s="52" customFormat="1" x14ac:dyDescent="0.25">
      <c r="C971" s="61" t="s">
        <v>1032</v>
      </c>
      <c r="D971" s="54" t="s">
        <v>2645</v>
      </c>
      <c r="E971" s="54" t="s">
        <v>2150</v>
      </c>
      <c r="F971" s="54" t="s">
        <v>36</v>
      </c>
      <c r="G971" s="54">
        <v>100</v>
      </c>
      <c r="H971" s="56">
        <v>1.36</v>
      </c>
      <c r="I971" s="57">
        <v>7.1999999999999998E-3</v>
      </c>
      <c r="J971" s="58"/>
      <c r="K971" s="59">
        <v>29</v>
      </c>
      <c r="L971" s="59">
        <f t="shared" si="65"/>
        <v>0</v>
      </c>
      <c r="M971" s="56">
        <f t="shared" si="66"/>
        <v>0</v>
      </c>
      <c r="N971" s="55">
        <f t="shared" si="67"/>
        <v>29</v>
      </c>
      <c r="O971" s="62">
        <f t="shared" si="68"/>
        <v>0</v>
      </c>
      <c r="P971"/>
      <c r="Q971"/>
      <c r="R971" s="194"/>
    </row>
    <row r="972" spans="1:18" s="52" customFormat="1" x14ac:dyDescent="0.25">
      <c r="C972" s="61" t="s">
        <v>1033</v>
      </c>
      <c r="D972" s="54" t="s">
        <v>2645</v>
      </c>
      <c r="E972" s="54" t="s">
        <v>1999</v>
      </c>
      <c r="F972" s="54" t="s">
        <v>36</v>
      </c>
      <c r="G972" s="54">
        <v>100</v>
      </c>
      <c r="H972" s="56">
        <v>1.53</v>
      </c>
      <c r="I972" s="57">
        <v>7.1999999999999998E-3</v>
      </c>
      <c r="J972" s="58"/>
      <c r="K972" s="59">
        <v>29</v>
      </c>
      <c r="L972" s="59">
        <f t="shared" si="65"/>
        <v>0</v>
      </c>
      <c r="M972" s="56">
        <f t="shared" si="66"/>
        <v>0</v>
      </c>
      <c r="N972" s="55">
        <f t="shared" si="67"/>
        <v>29</v>
      </c>
      <c r="O972" s="62">
        <f t="shared" si="68"/>
        <v>0</v>
      </c>
      <c r="P972"/>
      <c r="Q972"/>
      <c r="R972" s="194"/>
    </row>
    <row r="973" spans="1:18" s="52" customFormat="1" x14ac:dyDescent="0.25">
      <c r="C973" s="61" t="s">
        <v>1034</v>
      </c>
      <c r="D973" s="54" t="s">
        <v>2645</v>
      </c>
      <c r="E973" s="54" t="s">
        <v>2151</v>
      </c>
      <c r="F973" s="54" t="s">
        <v>36</v>
      </c>
      <c r="G973" s="54">
        <v>100</v>
      </c>
      <c r="H973" s="56">
        <v>1.7</v>
      </c>
      <c r="I973" s="57">
        <v>7.1999999999999998E-3</v>
      </c>
      <c r="J973" s="58"/>
      <c r="K973" s="59">
        <v>29</v>
      </c>
      <c r="L973" s="59">
        <f t="shared" si="65"/>
        <v>0</v>
      </c>
      <c r="M973" s="56">
        <f t="shared" si="66"/>
        <v>0</v>
      </c>
      <c r="N973" s="55">
        <f t="shared" si="67"/>
        <v>29</v>
      </c>
      <c r="O973" s="62">
        <f t="shared" si="68"/>
        <v>0</v>
      </c>
      <c r="P973"/>
      <c r="Q973"/>
      <c r="R973" s="194"/>
    </row>
    <row r="974" spans="1:18" s="52" customFormat="1" x14ac:dyDescent="0.25">
      <c r="C974" s="61" t="s">
        <v>1035</v>
      </c>
      <c r="D974" s="54" t="s">
        <v>2645</v>
      </c>
      <c r="E974" s="54" t="s">
        <v>2152</v>
      </c>
      <c r="F974" s="54" t="s">
        <v>36</v>
      </c>
      <c r="G974" s="54">
        <v>100</v>
      </c>
      <c r="H974" s="56">
        <v>1.86</v>
      </c>
      <c r="I974" s="57">
        <v>7.1999999999999998E-3</v>
      </c>
      <c r="J974" s="58"/>
      <c r="K974" s="59">
        <v>29</v>
      </c>
      <c r="L974" s="59">
        <f t="shared" si="65"/>
        <v>0</v>
      </c>
      <c r="M974" s="56">
        <f t="shared" si="66"/>
        <v>0</v>
      </c>
      <c r="N974" s="55">
        <f t="shared" si="67"/>
        <v>29</v>
      </c>
      <c r="O974" s="62">
        <f t="shared" si="68"/>
        <v>0</v>
      </c>
      <c r="P974"/>
      <c r="Q974"/>
      <c r="R974" s="194"/>
    </row>
    <row r="975" spans="1:18" s="52" customFormat="1" x14ac:dyDescent="0.25">
      <c r="C975" s="61" t="s">
        <v>1036</v>
      </c>
      <c r="D975" s="54" t="s">
        <v>2645</v>
      </c>
      <c r="E975" s="54" t="s">
        <v>2000</v>
      </c>
      <c r="F975" s="54" t="s">
        <v>36</v>
      </c>
      <c r="G975" s="54">
        <v>100</v>
      </c>
      <c r="H975" s="56">
        <v>2.13</v>
      </c>
      <c r="I975" s="57">
        <v>7.1999999999999998E-3</v>
      </c>
      <c r="J975" s="58"/>
      <c r="K975" s="59">
        <v>29</v>
      </c>
      <c r="L975" s="59">
        <f t="shared" si="65"/>
        <v>0</v>
      </c>
      <c r="M975" s="56">
        <f t="shared" si="66"/>
        <v>0</v>
      </c>
      <c r="N975" s="55">
        <f t="shared" si="67"/>
        <v>29</v>
      </c>
      <c r="O975" s="62">
        <f t="shared" si="68"/>
        <v>0</v>
      </c>
      <c r="P975"/>
      <c r="Q975"/>
      <c r="R975" s="194"/>
    </row>
    <row r="976" spans="1:18" s="52" customFormat="1" x14ac:dyDescent="0.25">
      <c r="C976" s="61" t="s">
        <v>1037</v>
      </c>
      <c r="D976" s="54" t="s">
        <v>2645</v>
      </c>
      <c r="E976" s="54" t="s">
        <v>2153</v>
      </c>
      <c r="F976" s="54" t="s">
        <v>36</v>
      </c>
      <c r="G976" s="54">
        <v>100</v>
      </c>
      <c r="H976" s="56">
        <v>2.2400000000000002</v>
      </c>
      <c r="I976" s="57">
        <v>7.1999999999999998E-3</v>
      </c>
      <c r="J976" s="58"/>
      <c r="K976" s="59">
        <v>29</v>
      </c>
      <c r="L976" s="59">
        <f t="shared" si="65"/>
        <v>0</v>
      </c>
      <c r="M976" s="56">
        <f t="shared" si="66"/>
        <v>0</v>
      </c>
      <c r="N976" s="55">
        <f t="shared" si="67"/>
        <v>29</v>
      </c>
      <c r="O976" s="62">
        <f t="shared" si="68"/>
        <v>0</v>
      </c>
      <c r="P976"/>
      <c r="Q976"/>
      <c r="R976" s="194"/>
    </row>
    <row r="977" spans="1:18" s="52" customFormat="1" x14ac:dyDescent="0.25">
      <c r="C977" s="61" t="s">
        <v>1038</v>
      </c>
      <c r="D977" s="54" t="s">
        <v>2645</v>
      </c>
      <c r="E977" s="54" t="s">
        <v>2154</v>
      </c>
      <c r="F977" s="54" t="s">
        <v>36</v>
      </c>
      <c r="G977" s="54">
        <v>100</v>
      </c>
      <c r="H977" s="56">
        <v>2.72</v>
      </c>
      <c r="I977" s="57">
        <v>1.32E-2</v>
      </c>
      <c r="J977" s="58"/>
      <c r="K977" s="59">
        <v>29</v>
      </c>
      <c r="L977" s="59">
        <f t="shared" si="65"/>
        <v>0</v>
      </c>
      <c r="M977" s="56">
        <f t="shared" si="66"/>
        <v>0</v>
      </c>
      <c r="N977" s="55">
        <f t="shared" si="67"/>
        <v>29</v>
      </c>
      <c r="O977" s="62">
        <f t="shared" si="68"/>
        <v>0</v>
      </c>
      <c r="P977"/>
      <c r="Q977"/>
      <c r="R977" s="194"/>
    </row>
    <row r="978" spans="1:18" s="52" customFormat="1" x14ac:dyDescent="0.25">
      <c r="C978" s="61" t="s">
        <v>1039</v>
      </c>
      <c r="D978" s="54" t="s">
        <v>2645</v>
      </c>
      <c r="E978" s="54" t="s">
        <v>2155</v>
      </c>
      <c r="F978" s="54" t="s">
        <v>36</v>
      </c>
      <c r="G978" s="54">
        <v>100</v>
      </c>
      <c r="H978" s="56">
        <v>3.63</v>
      </c>
      <c r="I978" s="57">
        <v>1.32E-2</v>
      </c>
      <c r="J978" s="58"/>
      <c r="K978" s="59">
        <v>37</v>
      </c>
      <c r="L978" s="59">
        <f t="shared" si="65"/>
        <v>0</v>
      </c>
      <c r="M978" s="56">
        <f t="shared" si="66"/>
        <v>0</v>
      </c>
      <c r="N978" s="55">
        <f t="shared" si="67"/>
        <v>37</v>
      </c>
      <c r="O978" s="62">
        <f t="shared" si="68"/>
        <v>0</v>
      </c>
      <c r="P978"/>
      <c r="Q978"/>
      <c r="R978" s="194"/>
    </row>
    <row r="979" spans="1:18" s="52" customFormat="1" x14ac:dyDescent="0.25">
      <c r="C979" s="61" t="s">
        <v>1040</v>
      </c>
      <c r="D979" s="54" t="s">
        <v>2645</v>
      </c>
      <c r="E979" s="54" t="s">
        <v>2156</v>
      </c>
      <c r="F979" s="54" t="s">
        <v>36</v>
      </c>
      <c r="G979" s="54">
        <v>100</v>
      </c>
      <c r="H979" s="56">
        <v>3.89</v>
      </c>
      <c r="I979" s="57">
        <v>1.32E-2</v>
      </c>
      <c r="J979" s="58"/>
      <c r="K979" s="59">
        <v>37</v>
      </c>
      <c r="L979" s="59">
        <f t="shared" si="65"/>
        <v>0</v>
      </c>
      <c r="M979" s="56">
        <f t="shared" si="66"/>
        <v>0</v>
      </c>
      <c r="N979" s="55">
        <f t="shared" si="67"/>
        <v>37</v>
      </c>
      <c r="O979" s="62">
        <f t="shared" si="68"/>
        <v>0</v>
      </c>
      <c r="P979"/>
      <c r="Q979"/>
      <c r="R979" s="194"/>
    </row>
    <row r="980" spans="1:18" s="52" customFormat="1" x14ac:dyDescent="0.25">
      <c r="C980" s="61" t="s">
        <v>1041</v>
      </c>
      <c r="D980" s="54" t="s">
        <v>2645</v>
      </c>
      <c r="E980" s="54" t="s">
        <v>2157</v>
      </c>
      <c r="F980" s="54" t="s">
        <v>36</v>
      </c>
      <c r="G980" s="54">
        <v>100</v>
      </c>
      <c r="H980" s="56">
        <v>4.37</v>
      </c>
      <c r="I980" s="57">
        <v>1.32E-2</v>
      </c>
      <c r="J980" s="58"/>
      <c r="K980" s="59">
        <v>37</v>
      </c>
      <c r="L980" s="59">
        <f t="shared" si="65"/>
        <v>0</v>
      </c>
      <c r="M980" s="56">
        <f t="shared" si="66"/>
        <v>0</v>
      </c>
      <c r="N980" s="55">
        <f t="shared" si="67"/>
        <v>37</v>
      </c>
      <c r="O980" s="62">
        <f t="shared" si="68"/>
        <v>0</v>
      </c>
      <c r="P980"/>
      <c r="Q980"/>
      <c r="R980" s="194"/>
    </row>
    <row r="981" spans="1:18" s="52" customFormat="1" x14ac:dyDescent="0.25">
      <c r="C981" s="61" t="s">
        <v>1042</v>
      </c>
      <c r="D981" s="54" t="s">
        <v>2645</v>
      </c>
      <c r="E981" s="54" t="s">
        <v>2158</v>
      </c>
      <c r="F981" s="54" t="s">
        <v>36</v>
      </c>
      <c r="G981" s="54">
        <v>100</v>
      </c>
      <c r="H981" s="56">
        <v>6.24</v>
      </c>
      <c r="I981" s="57">
        <v>3.1199999999999999E-2</v>
      </c>
      <c r="J981" s="58"/>
      <c r="K981" s="59">
        <v>43</v>
      </c>
      <c r="L981" s="59">
        <f t="shared" si="65"/>
        <v>0</v>
      </c>
      <c r="M981" s="56">
        <f t="shared" si="66"/>
        <v>0</v>
      </c>
      <c r="N981" s="55">
        <f t="shared" si="67"/>
        <v>43</v>
      </c>
      <c r="O981" s="62">
        <f t="shared" si="68"/>
        <v>0</v>
      </c>
      <c r="P981"/>
      <c r="Q981"/>
      <c r="R981" s="194"/>
    </row>
    <row r="982" spans="1:18" s="52" customFormat="1" x14ac:dyDescent="0.25">
      <c r="C982" s="61" t="s">
        <v>1043</v>
      </c>
      <c r="D982" s="54" t="s">
        <v>2645</v>
      </c>
      <c r="E982" s="54" t="s">
        <v>2159</v>
      </c>
      <c r="F982" s="54" t="s">
        <v>36</v>
      </c>
      <c r="G982" s="54">
        <v>100</v>
      </c>
      <c r="H982" s="56">
        <v>6.7</v>
      </c>
      <c r="I982" s="57">
        <v>3.1199999999999999E-2</v>
      </c>
      <c r="J982" s="58"/>
      <c r="K982" s="59">
        <v>43</v>
      </c>
      <c r="L982" s="59">
        <f t="shared" si="65"/>
        <v>0</v>
      </c>
      <c r="M982" s="56">
        <f t="shared" si="66"/>
        <v>0</v>
      </c>
      <c r="N982" s="55">
        <f t="shared" si="67"/>
        <v>43</v>
      </c>
      <c r="O982" s="62">
        <f t="shared" si="68"/>
        <v>0</v>
      </c>
      <c r="P982"/>
      <c r="Q982"/>
      <c r="R982" s="194"/>
    </row>
    <row r="983" spans="1:18" s="52" customFormat="1" x14ac:dyDescent="0.25">
      <c r="C983" s="61" t="s">
        <v>1044</v>
      </c>
      <c r="D983" s="54" t="s">
        <v>2645</v>
      </c>
      <c r="E983" s="54" t="s">
        <v>2160</v>
      </c>
      <c r="F983" s="54" t="s">
        <v>36</v>
      </c>
      <c r="G983" s="54">
        <v>100</v>
      </c>
      <c r="H983" s="56">
        <v>9.8699999999999992</v>
      </c>
      <c r="I983" s="57">
        <v>3.1199999999999999E-2</v>
      </c>
      <c r="J983" s="58"/>
      <c r="K983" s="59">
        <v>71</v>
      </c>
      <c r="L983" s="59">
        <f t="shared" si="65"/>
        <v>0</v>
      </c>
      <c r="M983" s="56">
        <f t="shared" si="66"/>
        <v>0</v>
      </c>
      <c r="N983" s="55">
        <f t="shared" si="67"/>
        <v>71</v>
      </c>
      <c r="O983" s="62">
        <f t="shared" si="68"/>
        <v>0</v>
      </c>
      <c r="P983"/>
      <c r="Q983"/>
      <c r="R983" s="194"/>
    </row>
    <row r="984" spans="1:18" s="52" customFormat="1" x14ac:dyDescent="0.25">
      <c r="C984" s="61" t="s">
        <v>1045</v>
      </c>
      <c r="D984" s="54" t="s">
        <v>2645</v>
      </c>
      <c r="E984" s="54" t="s">
        <v>2054</v>
      </c>
      <c r="F984" s="54" t="s">
        <v>36</v>
      </c>
      <c r="G984" s="54">
        <v>100</v>
      </c>
      <c r="H984" s="56">
        <v>9.92</v>
      </c>
      <c r="I984" s="57">
        <v>3.1199999999999999E-2</v>
      </c>
      <c r="J984" s="58"/>
      <c r="K984" s="59">
        <v>71</v>
      </c>
      <c r="L984" s="59">
        <f t="shared" si="65"/>
        <v>0</v>
      </c>
      <c r="M984" s="56">
        <f t="shared" si="66"/>
        <v>0</v>
      </c>
      <c r="N984" s="55">
        <f t="shared" si="67"/>
        <v>71</v>
      </c>
      <c r="O984" s="62">
        <f t="shared" si="68"/>
        <v>0</v>
      </c>
      <c r="P984"/>
      <c r="Q984"/>
      <c r="R984" s="194"/>
    </row>
    <row r="985" spans="1:18" s="52" customFormat="1" x14ac:dyDescent="0.25">
      <c r="C985" s="61" t="s">
        <v>1046</v>
      </c>
      <c r="D985" s="54" t="s">
        <v>2645</v>
      </c>
      <c r="E985" s="54" t="s">
        <v>2016</v>
      </c>
      <c r="F985" s="54" t="s">
        <v>36</v>
      </c>
      <c r="G985" s="54">
        <v>100</v>
      </c>
      <c r="H985" s="56">
        <v>15.58</v>
      </c>
      <c r="I985" s="57">
        <v>4.2000000000000003E-2</v>
      </c>
      <c r="J985" s="58"/>
      <c r="K985" s="59">
        <v>112</v>
      </c>
      <c r="L985" s="59">
        <f t="shared" si="65"/>
        <v>0</v>
      </c>
      <c r="M985" s="56">
        <f t="shared" si="66"/>
        <v>0</v>
      </c>
      <c r="N985" s="55">
        <f t="shared" si="67"/>
        <v>112</v>
      </c>
      <c r="O985" s="62">
        <f t="shared" si="68"/>
        <v>0</v>
      </c>
      <c r="P985"/>
      <c r="Q985"/>
      <c r="R985" s="194"/>
    </row>
    <row r="986" spans="1:18" s="52" customFormat="1" x14ac:dyDescent="0.25">
      <c r="C986" s="61" t="s">
        <v>1047</v>
      </c>
      <c r="D986" s="54" t="s">
        <v>2645</v>
      </c>
      <c r="E986" s="54" t="s">
        <v>2017</v>
      </c>
      <c r="F986" s="54" t="s">
        <v>36</v>
      </c>
      <c r="G986" s="54">
        <v>100</v>
      </c>
      <c r="H986" s="56">
        <v>15.5</v>
      </c>
      <c r="I986" s="57">
        <v>4.2000000000000003E-2</v>
      </c>
      <c r="J986" s="58"/>
      <c r="K986" s="59">
        <v>112</v>
      </c>
      <c r="L986" s="59">
        <f t="shared" si="65"/>
        <v>0</v>
      </c>
      <c r="M986" s="56">
        <f t="shared" si="66"/>
        <v>0</v>
      </c>
      <c r="N986" s="55">
        <f t="shared" si="67"/>
        <v>112</v>
      </c>
      <c r="O986" s="62">
        <f t="shared" si="68"/>
        <v>0</v>
      </c>
      <c r="P986"/>
      <c r="Q986"/>
      <c r="R986" s="194"/>
    </row>
    <row r="987" spans="1:18" s="52" customFormat="1" x14ac:dyDescent="0.25">
      <c r="C987" s="61" t="s">
        <v>1048</v>
      </c>
      <c r="D987" s="54" t="s">
        <v>2645</v>
      </c>
      <c r="E987" s="54" t="s">
        <v>2161</v>
      </c>
      <c r="F987" s="54" t="s">
        <v>36</v>
      </c>
      <c r="G987" s="54">
        <v>100</v>
      </c>
      <c r="H987" s="56">
        <v>16.95</v>
      </c>
      <c r="I987" s="57">
        <v>5.6800000000000003E-2</v>
      </c>
      <c r="J987" s="58"/>
      <c r="K987" s="59">
        <v>112</v>
      </c>
      <c r="L987" s="59">
        <f t="shared" si="65"/>
        <v>0</v>
      </c>
      <c r="M987" s="56">
        <f t="shared" si="66"/>
        <v>0</v>
      </c>
      <c r="N987" s="55">
        <f t="shared" si="67"/>
        <v>112</v>
      </c>
      <c r="O987" s="62">
        <f t="shared" si="68"/>
        <v>0</v>
      </c>
      <c r="P987"/>
      <c r="Q987"/>
      <c r="R987" s="194"/>
    </row>
    <row r="988" spans="1:18" s="52" customFormat="1" x14ac:dyDescent="0.25">
      <c r="A988" s="63" t="s">
        <v>318</v>
      </c>
      <c r="B988" s="63"/>
      <c r="C988" s="64"/>
      <c r="D988" s="65"/>
      <c r="E988" s="65"/>
      <c r="F988" s="65"/>
      <c r="G988" s="65"/>
      <c r="H988" s="66"/>
      <c r="I988" s="67"/>
      <c r="J988" s="68"/>
      <c r="K988" s="69"/>
      <c r="L988" s="69"/>
      <c r="M988" s="66"/>
      <c r="N988" s="82"/>
      <c r="O988" s="70"/>
      <c r="P988"/>
      <c r="Q988"/>
      <c r="R988" s="194"/>
    </row>
    <row r="989" spans="1:18" s="52" customFormat="1" x14ac:dyDescent="0.25">
      <c r="C989" s="61" t="s">
        <v>1049</v>
      </c>
      <c r="D989" s="54" t="s">
        <v>2647</v>
      </c>
      <c r="E989" s="54" t="s">
        <v>2162</v>
      </c>
      <c r="F989" s="54" t="s">
        <v>36</v>
      </c>
      <c r="G989" s="54">
        <v>100</v>
      </c>
      <c r="H989" s="56">
        <v>0.64</v>
      </c>
      <c r="I989" s="57">
        <v>7.1999999999999998E-3</v>
      </c>
      <c r="J989" s="58"/>
      <c r="K989" s="59">
        <v>28</v>
      </c>
      <c r="L989" s="59">
        <f t="shared" si="65"/>
        <v>0</v>
      </c>
      <c r="M989" s="56">
        <f t="shared" si="66"/>
        <v>0</v>
      </c>
      <c r="N989" s="55">
        <f t="shared" si="67"/>
        <v>28</v>
      </c>
      <c r="O989" s="62">
        <f t="shared" si="68"/>
        <v>0</v>
      </c>
      <c r="P989"/>
      <c r="Q989"/>
      <c r="R989" s="194"/>
    </row>
    <row r="990" spans="1:18" s="52" customFormat="1" x14ac:dyDescent="0.25">
      <c r="C990" s="61" t="s">
        <v>1050</v>
      </c>
      <c r="D990" s="54" t="s">
        <v>318</v>
      </c>
      <c r="E990" s="54" t="s">
        <v>2163</v>
      </c>
      <c r="F990" s="54" t="s">
        <v>36</v>
      </c>
      <c r="G990" s="54">
        <v>100</v>
      </c>
      <c r="H990" s="56">
        <v>0.92</v>
      </c>
      <c r="I990" s="57">
        <v>7.1999999999999998E-3</v>
      </c>
      <c r="J990" s="58"/>
      <c r="K990" s="59">
        <v>36</v>
      </c>
      <c r="L990" s="59">
        <f t="shared" si="65"/>
        <v>0</v>
      </c>
      <c r="M990" s="56">
        <f t="shared" si="66"/>
        <v>0</v>
      </c>
      <c r="N990" s="55">
        <f t="shared" si="67"/>
        <v>36</v>
      </c>
      <c r="O990" s="62">
        <f t="shared" si="68"/>
        <v>0</v>
      </c>
      <c r="P990"/>
      <c r="Q990"/>
      <c r="R990" s="194"/>
    </row>
    <row r="991" spans="1:18" s="52" customFormat="1" x14ac:dyDescent="0.25">
      <c r="C991" s="61" t="s">
        <v>1051</v>
      </c>
      <c r="D991" s="54" t="s">
        <v>318</v>
      </c>
      <c r="E991" s="54" t="s">
        <v>2164</v>
      </c>
      <c r="F991" s="54" t="s">
        <v>36</v>
      </c>
      <c r="G991" s="54">
        <v>100</v>
      </c>
      <c r="H991" s="56">
        <v>0.98</v>
      </c>
      <c r="I991" s="57">
        <v>7.1999999999999998E-3</v>
      </c>
      <c r="J991" s="58"/>
      <c r="K991" s="59">
        <v>32</v>
      </c>
      <c r="L991" s="59">
        <f t="shared" si="65"/>
        <v>0</v>
      </c>
      <c r="M991" s="56">
        <f t="shared" si="66"/>
        <v>0</v>
      </c>
      <c r="N991" s="55">
        <f t="shared" si="67"/>
        <v>32</v>
      </c>
      <c r="O991" s="62">
        <f t="shared" si="68"/>
        <v>0</v>
      </c>
      <c r="P991"/>
      <c r="Q991"/>
      <c r="R991" s="194"/>
    </row>
    <row r="992" spans="1:18" s="52" customFormat="1" x14ac:dyDescent="0.25">
      <c r="C992" s="61" t="s">
        <v>1052</v>
      </c>
      <c r="D992" s="54" t="s">
        <v>318</v>
      </c>
      <c r="E992" s="54" t="s">
        <v>2165</v>
      </c>
      <c r="F992" s="54" t="s">
        <v>36</v>
      </c>
      <c r="G992" s="54">
        <v>100</v>
      </c>
      <c r="H992" s="56">
        <v>1.28</v>
      </c>
      <c r="I992" s="57">
        <v>7.1999999999999998E-3</v>
      </c>
      <c r="J992" s="58"/>
      <c r="K992" s="59">
        <v>36</v>
      </c>
      <c r="L992" s="59">
        <f t="shared" si="65"/>
        <v>0</v>
      </c>
      <c r="M992" s="56">
        <f t="shared" si="66"/>
        <v>0</v>
      </c>
      <c r="N992" s="55">
        <f t="shared" si="67"/>
        <v>36</v>
      </c>
      <c r="O992" s="62">
        <f t="shared" si="68"/>
        <v>0</v>
      </c>
      <c r="P992"/>
      <c r="Q992"/>
      <c r="R992" s="194"/>
    </row>
    <row r="993" spans="1:18" s="52" customFormat="1" x14ac:dyDescent="0.25">
      <c r="C993" s="61" t="s">
        <v>1053</v>
      </c>
      <c r="D993" s="54" t="s">
        <v>318</v>
      </c>
      <c r="E993" s="54" t="s">
        <v>2166</v>
      </c>
      <c r="F993" s="54" t="s">
        <v>36</v>
      </c>
      <c r="G993" s="54">
        <v>100</v>
      </c>
      <c r="H993" s="56">
        <v>1.47</v>
      </c>
      <c r="I993" s="57">
        <v>7.1999999999999998E-3</v>
      </c>
      <c r="J993" s="58"/>
      <c r="K993" s="59">
        <v>32</v>
      </c>
      <c r="L993" s="59">
        <f t="shared" si="65"/>
        <v>0</v>
      </c>
      <c r="M993" s="56">
        <f t="shared" si="66"/>
        <v>0</v>
      </c>
      <c r="N993" s="55">
        <f t="shared" si="67"/>
        <v>32</v>
      </c>
      <c r="O993" s="62">
        <f t="shared" si="68"/>
        <v>0</v>
      </c>
      <c r="P993"/>
      <c r="Q993"/>
      <c r="R993" s="194"/>
    </row>
    <row r="994" spans="1:18" s="52" customFormat="1" x14ac:dyDescent="0.25">
      <c r="C994" s="61" t="s">
        <v>1054</v>
      </c>
      <c r="D994" s="54" t="s">
        <v>318</v>
      </c>
      <c r="E994" s="54" t="s">
        <v>2167</v>
      </c>
      <c r="F994" s="54" t="s">
        <v>36</v>
      </c>
      <c r="G994" s="54">
        <v>100</v>
      </c>
      <c r="H994" s="56">
        <v>1.84</v>
      </c>
      <c r="I994" s="57">
        <v>7.1999999999999998E-3</v>
      </c>
      <c r="J994" s="58"/>
      <c r="K994" s="59">
        <v>42</v>
      </c>
      <c r="L994" s="59">
        <f t="shared" si="65"/>
        <v>0</v>
      </c>
      <c r="M994" s="56">
        <f t="shared" si="66"/>
        <v>0</v>
      </c>
      <c r="N994" s="55">
        <f t="shared" si="67"/>
        <v>42</v>
      </c>
      <c r="O994" s="62">
        <f t="shared" si="68"/>
        <v>0</v>
      </c>
      <c r="P994"/>
      <c r="Q994"/>
      <c r="R994" s="194"/>
    </row>
    <row r="995" spans="1:18" s="52" customFormat="1" x14ac:dyDescent="0.25">
      <c r="C995" s="61" t="s">
        <v>1055</v>
      </c>
      <c r="D995" s="54" t="s">
        <v>318</v>
      </c>
      <c r="E995" s="54" t="s">
        <v>2168</v>
      </c>
      <c r="F995" s="54" t="s">
        <v>36</v>
      </c>
      <c r="G995" s="54">
        <v>100</v>
      </c>
      <c r="H995" s="56">
        <v>1.97</v>
      </c>
      <c r="I995" s="57">
        <v>7.1999999999999998E-3</v>
      </c>
      <c r="J995" s="58"/>
      <c r="K995" s="59">
        <v>38</v>
      </c>
      <c r="L995" s="59">
        <f t="shared" si="65"/>
        <v>0</v>
      </c>
      <c r="M995" s="56">
        <f t="shared" si="66"/>
        <v>0</v>
      </c>
      <c r="N995" s="55">
        <f t="shared" si="67"/>
        <v>38</v>
      </c>
      <c r="O995" s="62">
        <f t="shared" si="68"/>
        <v>0</v>
      </c>
      <c r="P995"/>
      <c r="Q995"/>
      <c r="R995" s="194"/>
    </row>
    <row r="996" spans="1:18" s="52" customFormat="1" x14ac:dyDescent="0.25">
      <c r="C996" s="61" t="s">
        <v>1056</v>
      </c>
      <c r="D996" s="54" t="s">
        <v>318</v>
      </c>
      <c r="E996" s="54" t="s">
        <v>2169</v>
      </c>
      <c r="F996" s="54" t="s">
        <v>36</v>
      </c>
      <c r="G996" s="54">
        <v>100</v>
      </c>
      <c r="H996" s="56">
        <v>2.66</v>
      </c>
      <c r="I996" s="57">
        <v>1.32E-2</v>
      </c>
      <c r="J996" s="58"/>
      <c r="K996" s="59">
        <v>49</v>
      </c>
      <c r="L996" s="59">
        <f t="shared" si="65"/>
        <v>0</v>
      </c>
      <c r="M996" s="56">
        <f t="shared" si="66"/>
        <v>0</v>
      </c>
      <c r="N996" s="55">
        <f t="shared" si="67"/>
        <v>49</v>
      </c>
      <c r="O996" s="62">
        <f t="shared" si="68"/>
        <v>0</v>
      </c>
      <c r="P996"/>
      <c r="Q996"/>
      <c r="R996" s="194"/>
    </row>
    <row r="997" spans="1:18" s="52" customFormat="1" x14ac:dyDescent="0.25">
      <c r="C997" s="61" t="s">
        <v>1057</v>
      </c>
      <c r="D997" s="54" t="s">
        <v>318</v>
      </c>
      <c r="E997" s="54" t="s">
        <v>2170</v>
      </c>
      <c r="F997" s="54" t="s">
        <v>36</v>
      </c>
      <c r="G997" s="54">
        <v>100</v>
      </c>
      <c r="H997" s="56">
        <v>2.97</v>
      </c>
      <c r="I997" s="57">
        <v>1.32E-2</v>
      </c>
      <c r="J997" s="58"/>
      <c r="K997" s="59">
        <v>46</v>
      </c>
      <c r="L997" s="59">
        <f t="shared" si="65"/>
        <v>0</v>
      </c>
      <c r="M997" s="56">
        <f t="shared" si="66"/>
        <v>0</v>
      </c>
      <c r="N997" s="55">
        <f t="shared" si="67"/>
        <v>46</v>
      </c>
      <c r="O997" s="62">
        <f t="shared" si="68"/>
        <v>0</v>
      </c>
      <c r="P997"/>
      <c r="Q997"/>
      <c r="R997" s="194"/>
    </row>
    <row r="998" spans="1:18" s="52" customFormat="1" x14ac:dyDescent="0.25">
      <c r="C998" s="61" t="s">
        <v>1058</v>
      </c>
      <c r="D998" s="54" t="s">
        <v>318</v>
      </c>
      <c r="E998" s="54" t="s">
        <v>2171</v>
      </c>
      <c r="F998" s="54" t="s">
        <v>36</v>
      </c>
      <c r="G998" s="54">
        <v>100</v>
      </c>
      <c r="H998" s="56">
        <v>4.87</v>
      </c>
      <c r="I998" s="57">
        <v>3.1199999999999999E-2</v>
      </c>
      <c r="J998" s="58"/>
      <c r="K998" s="59">
        <v>62</v>
      </c>
      <c r="L998" s="59">
        <f t="shared" si="65"/>
        <v>0</v>
      </c>
      <c r="M998" s="56">
        <f t="shared" si="66"/>
        <v>0</v>
      </c>
      <c r="N998" s="55">
        <f t="shared" si="67"/>
        <v>62</v>
      </c>
      <c r="O998" s="62">
        <f t="shared" si="68"/>
        <v>0</v>
      </c>
      <c r="P998"/>
      <c r="Q998"/>
      <c r="R998" s="194"/>
    </row>
    <row r="999" spans="1:18" s="52" customFormat="1" x14ac:dyDescent="0.25">
      <c r="C999" s="61" t="s">
        <v>1059</v>
      </c>
      <c r="D999" s="54" t="s">
        <v>318</v>
      </c>
      <c r="E999" s="54" t="s">
        <v>2172</v>
      </c>
      <c r="F999" s="54" t="s">
        <v>36</v>
      </c>
      <c r="G999" s="54">
        <v>100</v>
      </c>
      <c r="H999" s="56">
        <v>5.22</v>
      </c>
      <c r="I999" s="57">
        <v>3.1199999999999999E-2</v>
      </c>
      <c r="J999" s="58"/>
      <c r="K999" s="59">
        <v>57</v>
      </c>
      <c r="L999" s="59">
        <f t="shared" si="65"/>
        <v>0</v>
      </c>
      <c r="M999" s="56">
        <f t="shared" si="66"/>
        <v>0</v>
      </c>
      <c r="N999" s="55">
        <f t="shared" si="67"/>
        <v>57</v>
      </c>
      <c r="O999" s="62">
        <f t="shared" si="68"/>
        <v>0</v>
      </c>
      <c r="P999"/>
      <c r="Q999"/>
      <c r="R999" s="194"/>
    </row>
    <row r="1000" spans="1:18" s="52" customFormat="1" x14ac:dyDescent="0.25">
      <c r="C1000" s="61" t="s">
        <v>1060</v>
      </c>
      <c r="D1000" s="54" t="s">
        <v>318</v>
      </c>
      <c r="E1000" s="54" t="s">
        <v>2173</v>
      </c>
      <c r="F1000" s="54" t="s">
        <v>36</v>
      </c>
      <c r="G1000" s="54">
        <v>100</v>
      </c>
      <c r="H1000" s="56">
        <v>6.73</v>
      </c>
      <c r="I1000" s="57">
        <v>3.1199999999999999E-2</v>
      </c>
      <c r="J1000" s="58"/>
      <c r="K1000" s="59">
        <v>89</v>
      </c>
      <c r="L1000" s="59">
        <f t="shared" si="65"/>
        <v>0</v>
      </c>
      <c r="M1000" s="56">
        <f t="shared" si="66"/>
        <v>0</v>
      </c>
      <c r="N1000" s="55">
        <f t="shared" si="67"/>
        <v>89</v>
      </c>
      <c r="O1000" s="62">
        <f t="shared" si="68"/>
        <v>0</v>
      </c>
      <c r="P1000"/>
      <c r="Q1000"/>
      <c r="R1000" s="194"/>
    </row>
    <row r="1001" spans="1:18" s="52" customFormat="1" x14ac:dyDescent="0.25">
      <c r="C1001" s="61" t="s">
        <v>1061</v>
      </c>
      <c r="D1001" s="54" t="s">
        <v>318</v>
      </c>
      <c r="E1001" s="54" t="s">
        <v>2174</v>
      </c>
      <c r="F1001" s="54" t="s">
        <v>36</v>
      </c>
      <c r="G1001" s="54">
        <v>100</v>
      </c>
      <c r="H1001" s="56">
        <v>6.93</v>
      </c>
      <c r="I1001" s="57">
        <v>3.1199999999999999E-2</v>
      </c>
      <c r="J1001" s="58"/>
      <c r="K1001" s="59">
        <v>84</v>
      </c>
      <c r="L1001" s="59">
        <f t="shared" si="65"/>
        <v>0</v>
      </c>
      <c r="M1001" s="56">
        <f t="shared" si="66"/>
        <v>0</v>
      </c>
      <c r="N1001" s="55">
        <f t="shared" si="67"/>
        <v>84</v>
      </c>
      <c r="O1001" s="62">
        <f t="shared" si="68"/>
        <v>0</v>
      </c>
      <c r="P1001"/>
      <c r="Q1001"/>
      <c r="R1001" s="194"/>
    </row>
    <row r="1002" spans="1:18" s="52" customFormat="1" x14ac:dyDescent="0.25">
      <c r="C1002" s="61" t="s">
        <v>1062</v>
      </c>
      <c r="D1002" s="54" t="s">
        <v>318</v>
      </c>
      <c r="E1002" s="54" t="s">
        <v>2175</v>
      </c>
      <c r="F1002" s="54" t="s">
        <v>36</v>
      </c>
      <c r="G1002" s="54">
        <v>100</v>
      </c>
      <c r="H1002" s="56">
        <v>10.29</v>
      </c>
      <c r="I1002" s="57">
        <v>3.1199999999999999E-2</v>
      </c>
      <c r="J1002" s="58"/>
      <c r="K1002" s="59">
        <v>118</v>
      </c>
      <c r="L1002" s="59">
        <f t="shared" si="65"/>
        <v>0</v>
      </c>
      <c r="M1002" s="56">
        <f t="shared" si="66"/>
        <v>0</v>
      </c>
      <c r="N1002" s="55">
        <f t="shared" si="67"/>
        <v>118</v>
      </c>
      <c r="O1002" s="62">
        <f t="shared" si="68"/>
        <v>0</v>
      </c>
      <c r="P1002"/>
      <c r="Q1002"/>
      <c r="R1002" s="194"/>
    </row>
    <row r="1003" spans="1:18" s="52" customFormat="1" x14ac:dyDescent="0.25">
      <c r="C1003" s="61" t="s">
        <v>1063</v>
      </c>
      <c r="D1003" s="54" t="s">
        <v>318</v>
      </c>
      <c r="E1003" s="54" t="s">
        <v>2176</v>
      </c>
      <c r="F1003" s="54" t="s">
        <v>36</v>
      </c>
      <c r="G1003" s="54">
        <v>100</v>
      </c>
      <c r="H1003" s="56">
        <v>10.74</v>
      </c>
      <c r="I1003" s="57">
        <v>4.2000000000000003E-2</v>
      </c>
      <c r="J1003" s="58"/>
      <c r="K1003" s="59">
        <v>112</v>
      </c>
      <c r="L1003" s="59">
        <f t="shared" si="65"/>
        <v>0</v>
      </c>
      <c r="M1003" s="56">
        <f t="shared" si="66"/>
        <v>0</v>
      </c>
      <c r="N1003" s="55">
        <f t="shared" si="67"/>
        <v>112</v>
      </c>
      <c r="O1003" s="62">
        <f t="shared" si="68"/>
        <v>0</v>
      </c>
      <c r="P1003"/>
      <c r="Q1003"/>
      <c r="R1003" s="194"/>
    </row>
    <row r="1004" spans="1:18" s="52" customFormat="1" x14ac:dyDescent="0.25">
      <c r="A1004" s="63" t="s">
        <v>1065</v>
      </c>
      <c r="B1004" s="63"/>
      <c r="C1004" s="64"/>
      <c r="D1004" s="65"/>
      <c r="E1004" s="65"/>
      <c r="F1004" s="65"/>
      <c r="G1004" s="65"/>
      <c r="H1004" s="66"/>
      <c r="I1004" s="67"/>
      <c r="J1004" s="68"/>
      <c r="K1004" s="69"/>
      <c r="L1004" s="69"/>
      <c r="M1004" s="66"/>
      <c r="N1004" s="82"/>
      <c r="O1004" s="70"/>
      <c r="P1004"/>
      <c r="Q1004"/>
      <c r="R1004" s="194"/>
    </row>
    <row r="1005" spans="1:18" s="52" customFormat="1" ht="15" customHeight="1" x14ac:dyDescent="0.25">
      <c r="A1005" s="93"/>
      <c r="C1005" s="61" t="s">
        <v>1064</v>
      </c>
      <c r="D1005" s="54" t="s">
        <v>2646</v>
      </c>
      <c r="E1005" s="54" t="s">
        <v>2183</v>
      </c>
      <c r="F1005" s="54" t="s">
        <v>13</v>
      </c>
      <c r="G1005" s="54">
        <v>250</v>
      </c>
      <c r="H1005" s="56">
        <v>1.2</v>
      </c>
      <c r="I1005" s="57">
        <v>7.1999999999999998E-3</v>
      </c>
      <c r="J1005" s="58"/>
      <c r="K1005" s="59">
        <v>18</v>
      </c>
      <c r="L1005" s="59">
        <f t="shared" si="65"/>
        <v>0</v>
      </c>
      <c r="M1005" s="56">
        <f t="shared" si="66"/>
        <v>0</v>
      </c>
      <c r="N1005" s="55">
        <f t="shared" si="67"/>
        <v>18</v>
      </c>
      <c r="O1005" s="62">
        <f t="shared" si="68"/>
        <v>0</v>
      </c>
      <c r="P1005"/>
      <c r="Q1005"/>
      <c r="R1005" s="194"/>
    </row>
    <row r="1006" spans="1:18" s="52" customFormat="1" ht="15" customHeight="1" x14ac:dyDescent="0.25">
      <c r="A1006" s="94" t="s">
        <v>2182</v>
      </c>
      <c r="C1006" s="61" t="s">
        <v>1066</v>
      </c>
      <c r="D1006" s="54" t="s">
        <v>2646</v>
      </c>
      <c r="E1006" s="54" t="s">
        <v>2184</v>
      </c>
      <c r="F1006" s="54" t="s">
        <v>13</v>
      </c>
      <c r="G1006" s="54">
        <v>500</v>
      </c>
      <c r="H1006" s="56">
        <v>3.83</v>
      </c>
      <c r="I1006" s="57">
        <v>1.32E-2</v>
      </c>
      <c r="J1006" s="58"/>
      <c r="K1006" s="59">
        <v>18</v>
      </c>
      <c r="L1006" s="59">
        <f t="shared" si="65"/>
        <v>0</v>
      </c>
      <c r="M1006" s="56">
        <f t="shared" si="66"/>
        <v>0</v>
      </c>
      <c r="N1006" s="55">
        <f t="shared" si="67"/>
        <v>18</v>
      </c>
      <c r="O1006" s="62">
        <f t="shared" si="68"/>
        <v>0</v>
      </c>
      <c r="P1006"/>
      <c r="Q1006"/>
      <c r="R1006" s="194"/>
    </row>
    <row r="1007" spans="1:18" s="52" customFormat="1" ht="15" customHeight="1" x14ac:dyDescent="0.25">
      <c r="A1007" s="94"/>
      <c r="C1007" s="61" t="s">
        <v>1067</v>
      </c>
      <c r="D1007" s="54" t="s">
        <v>2646</v>
      </c>
      <c r="E1007" s="54" t="s">
        <v>2185</v>
      </c>
      <c r="F1007" s="54" t="s">
        <v>13</v>
      </c>
      <c r="G1007" s="54">
        <v>400</v>
      </c>
      <c r="H1007" s="56">
        <v>3.72</v>
      </c>
      <c r="I1007" s="57">
        <v>1.32E-2</v>
      </c>
      <c r="J1007" s="58"/>
      <c r="K1007" s="59">
        <v>21</v>
      </c>
      <c r="L1007" s="59">
        <f t="shared" si="65"/>
        <v>0</v>
      </c>
      <c r="M1007" s="56">
        <f t="shared" si="66"/>
        <v>0</v>
      </c>
      <c r="N1007" s="55">
        <f t="shared" si="67"/>
        <v>21</v>
      </c>
      <c r="O1007" s="62">
        <f t="shared" si="68"/>
        <v>0</v>
      </c>
      <c r="P1007"/>
      <c r="Q1007"/>
      <c r="R1007" s="194"/>
    </row>
    <row r="1008" spans="1:18" s="52" customFormat="1" ht="15" customHeight="1" x14ac:dyDescent="0.25">
      <c r="A1008" s="94"/>
      <c r="C1008" s="61" t="s">
        <v>1068</v>
      </c>
      <c r="D1008" s="54" t="s">
        <v>2646</v>
      </c>
      <c r="E1008" s="54" t="s">
        <v>2186</v>
      </c>
      <c r="F1008" s="54" t="s">
        <v>13</v>
      </c>
      <c r="G1008" s="54">
        <v>500</v>
      </c>
      <c r="H1008" s="56">
        <v>8.3000000000000007</v>
      </c>
      <c r="I1008" s="57">
        <v>3.1199999999999999E-2</v>
      </c>
      <c r="J1008" s="58"/>
      <c r="K1008" s="59">
        <v>21</v>
      </c>
      <c r="L1008" s="59">
        <f t="shared" si="65"/>
        <v>0</v>
      </c>
      <c r="M1008" s="56">
        <f t="shared" si="66"/>
        <v>0</v>
      </c>
      <c r="N1008" s="55">
        <f t="shared" si="67"/>
        <v>21</v>
      </c>
      <c r="O1008" s="62">
        <f t="shared" si="68"/>
        <v>0</v>
      </c>
      <c r="P1008"/>
      <c r="Q1008"/>
      <c r="R1008" s="194"/>
    </row>
    <row r="1009" spans="1:18" s="52" customFormat="1" ht="15" customHeight="1" x14ac:dyDescent="0.25">
      <c r="A1009" s="94"/>
      <c r="C1009" s="61" t="s">
        <v>1069</v>
      </c>
      <c r="D1009" s="54" t="s">
        <v>2646</v>
      </c>
      <c r="E1009" s="54" t="s">
        <v>2187</v>
      </c>
      <c r="F1009" s="54" t="s">
        <v>13</v>
      </c>
      <c r="G1009" s="54">
        <v>500</v>
      </c>
      <c r="H1009" s="56">
        <v>15.79</v>
      </c>
      <c r="I1009" s="57">
        <v>5.6800000000000003E-2</v>
      </c>
      <c r="J1009" s="58"/>
      <c r="K1009" s="59">
        <v>30</v>
      </c>
      <c r="L1009" s="59">
        <f t="shared" si="65"/>
        <v>0</v>
      </c>
      <c r="M1009" s="56">
        <f t="shared" si="66"/>
        <v>0</v>
      </c>
      <c r="N1009" s="55">
        <f t="shared" si="67"/>
        <v>30</v>
      </c>
      <c r="O1009" s="62">
        <f t="shared" si="68"/>
        <v>0</v>
      </c>
      <c r="P1009"/>
      <c r="Q1009"/>
      <c r="R1009" s="194"/>
    </row>
    <row r="1010" spans="1:18" s="52" customFormat="1" ht="15" customHeight="1" x14ac:dyDescent="0.25">
      <c r="A1010" s="94"/>
      <c r="C1010" s="61" t="s">
        <v>1070</v>
      </c>
      <c r="D1010" s="54" t="s">
        <v>2646</v>
      </c>
      <c r="E1010" s="54" t="s">
        <v>2195</v>
      </c>
      <c r="F1010" s="54" t="s">
        <v>13</v>
      </c>
      <c r="G1010" s="54">
        <v>300</v>
      </c>
      <c r="H1010" s="56">
        <v>15.78</v>
      </c>
      <c r="I1010" s="57">
        <v>4.2000000000000003E-2</v>
      </c>
      <c r="J1010" s="58"/>
      <c r="K1010" s="59">
        <v>55</v>
      </c>
      <c r="L1010" s="59">
        <f t="shared" si="65"/>
        <v>0</v>
      </c>
      <c r="M1010" s="56">
        <f t="shared" si="66"/>
        <v>0</v>
      </c>
      <c r="N1010" s="55">
        <f t="shared" si="67"/>
        <v>55</v>
      </c>
      <c r="O1010" s="62">
        <f t="shared" si="68"/>
        <v>0</v>
      </c>
      <c r="P1010"/>
      <c r="Q1010"/>
      <c r="R1010" s="194"/>
    </row>
    <row r="1011" spans="1:18" s="52" customFormat="1" ht="15" customHeight="1" x14ac:dyDescent="0.25">
      <c r="A1011" s="94"/>
      <c r="C1011" s="61" t="s">
        <v>1071</v>
      </c>
      <c r="D1011" s="54" t="s">
        <v>2646</v>
      </c>
      <c r="E1011" s="54" t="s">
        <v>2188</v>
      </c>
      <c r="F1011" s="54" t="s">
        <v>13</v>
      </c>
      <c r="G1011" s="54">
        <v>300</v>
      </c>
      <c r="H1011" s="56">
        <v>15.79</v>
      </c>
      <c r="I1011" s="57">
        <v>4.2000000000000003E-2</v>
      </c>
      <c r="J1011" s="58"/>
      <c r="K1011" s="59">
        <v>55</v>
      </c>
      <c r="L1011" s="59">
        <f t="shared" si="65"/>
        <v>0</v>
      </c>
      <c r="M1011" s="56">
        <f t="shared" si="66"/>
        <v>0</v>
      </c>
      <c r="N1011" s="55">
        <f t="shared" si="67"/>
        <v>55</v>
      </c>
      <c r="O1011" s="62">
        <f t="shared" si="68"/>
        <v>0</v>
      </c>
      <c r="P1011"/>
      <c r="Q1011"/>
      <c r="R1011" s="194"/>
    </row>
    <row r="1012" spans="1:18" s="52" customFormat="1" ht="15" customHeight="1" x14ac:dyDescent="0.25">
      <c r="A1012" s="94"/>
      <c r="C1012" s="61" t="s">
        <v>1072</v>
      </c>
      <c r="D1012" s="54" t="s">
        <v>2646</v>
      </c>
      <c r="E1012" s="54" t="s">
        <v>2196</v>
      </c>
      <c r="F1012" s="54" t="s">
        <v>13</v>
      </c>
      <c r="G1012" s="54">
        <v>150</v>
      </c>
      <c r="H1012" s="56">
        <v>14.38</v>
      </c>
      <c r="I1012" s="57">
        <v>4.2000000000000003E-2</v>
      </c>
      <c r="J1012" s="58"/>
      <c r="K1012" s="59">
        <v>98</v>
      </c>
      <c r="L1012" s="59">
        <f t="shared" si="65"/>
        <v>0</v>
      </c>
      <c r="M1012" s="56">
        <f t="shared" si="66"/>
        <v>0</v>
      </c>
      <c r="N1012" s="55">
        <f t="shared" si="67"/>
        <v>98</v>
      </c>
      <c r="O1012" s="62">
        <f t="shared" si="68"/>
        <v>0</v>
      </c>
      <c r="P1012"/>
      <c r="Q1012"/>
      <c r="R1012" s="194"/>
    </row>
    <row r="1013" spans="1:18" s="52" customFormat="1" ht="15" customHeight="1" x14ac:dyDescent="0.25">
      <c r="A1013" s="94" t="s">
        <v>2181</v>
      </c>
      <c r="C1013" s="61" t="s">
        <v>1073</v>
      </c>
      <c r="D1013" s="54" t="s">
        <v>2646</v>
      </c>
      <c r="E1013" s="54" t="s">
        <v>2189</v>
      </c>
      <c r="F1013" s="54" t="s">
        <v>13</v>
      </c>
      <c r="G1013" s="54">
        <v>150</v>
      </c>
      <c r="H1013" s="56">
        <v>13.06</v>
      </c>
      <c r="I1013" s="57">
        <v>4.2000000000000003E-2</v>
      </c>
      <c r="J1013" s="58"/>
      <c r="K1013" s="59">
        <v>98</v>
      </c>
      <c r="L1013" s="59">
        <f t="shared" si="65"/>
        <v>0</v>
      </c>
      <c r="M1013" s="56">
        <f t="shared" si="66"/>
        <v>0</v>
      </c>
      <c r="N1013" s="55">
        <f t="shared" si="67"/>
        <v>98</v>
      </c>
      <c r="O1013" s="62">
        <f t="shared" si="68"/>
        <v>0</v>
      </c>
      <c r="P1013"/>
      <c r="Q1013"/>
      <c r="R1013" s="194"/>
    </row>
    <row r="1014" spans="1:18" s="52" customFormat="1" ht="15" customHeight="1" x14ac:dyDescent="0.25">
      <c r="A1014" s="93"/>
      <c r="C1014" s="61" t="s">
        <v>1074</v>
      </c>
      <c r="D1014" s="54" t="s">
        <v>2646</v>
      </c>
      <c r="E1014" s="54" t="s">
        <v>2190</v>
      </c>
      <c r="F1014" s="54" t="s">
        <v>13</v>
      </c>
      <c r="G1014" s="54">
        <v>25</v>
      </c>
      <c r="H1014" s="56">
        <v>3.14</v>
      </c>
      <c r="I1014" s="57">
        <v>1.32E-2</v>
      </c>
      <c r="J1014" s="58"/>
      <c r="K1014" s="59">
        <v>232</v>
      </c>
      <c r="L1014" s="59">
        <f t="shared" si="65"/>
        <v>0</v>
      </c>
      <c r="M1014" s="56">
        <f t="shared" si="66"/>
        <v>0</v>
      </c>
      <c r="N1014" s="55">
        <f t="shared" si="67"/>
        <v>232</v>
      </c>
      <c r="O1014" s="62">
        <f t="shared" si="68"/>
        <v>0</v>
      </c>
      <c r="P1014"/>
      <c r="Q1014"/>
      <c r="R1014" s="194"/>
    </row>
    <row r="1015" spans="1:18" s="52" customFormat="1" ht="15" customHeight="1" x14ac:dyDescent="0.25">
      <c r="A1015" s="93"/>
      <c r="C1015" s="61" t="s">
        <v>1075</v>
      </c>
      <c r="D1015" s="54" t="s">
        <v>2646</v>
      </c>
      <c r="E1015" s="54" t="s">
        <v>2197</v>
      </c>
      <c r="F1015" s="54" t="s">
        <v>13</v>
      </c>
      <c r="G1015" s="54">
        <v>100</v>
      </c>
      <c r="H1015" s="56">
        <v>18.059999999999999</v>
      </c>
      <c r="I1015" s="57">
        <v>4.2000000000000003E-2</v>
      </c>
      <c r="J1015" s="58"/>
      <c r="K1015" s="59">
        <v>232</v>
      </c>
      <c r="L1015" s="59">
        <f t="shared" si="65"/>
        <v>0</v>
      </c>
      <c r="M1015" s="56">
        <f t="shared" si="66"/>
        <v>0</v>
      </c>
      <c r="N1015" s="55">
        <f t="shared" si="67"/>
        <v>232</v>
      </c>
      <c r="O1015" s="62">
        <f t="shared" si="68"/>
        <v>0</v>
      </c>
      <c r="P1015"/>
      <c r="Q1015"/>
      <c r="R1015" s="194"/>
    </row>
    <row r="1016" spans="1:18" s="52" customFormat="1" ht="15" customHeight="1" x14ac:dyDescent="0.25">
      <c r="A1016" s="93"/>
      <c r="C1016" s="61" t="s">
        <v>1076</v>
      </c>
      <c r="D1016" s="54" t="s">
        <v>2646</v>
      </c>
      <c r="E1016" s="54" t="s">
        <v>2191</v>
      </c>
      <c r="F1016" s="54" t="s">
        <v>13</v>
      </c>
      <c r="G1016" s="54">
        <v>100</v>
      </c>
      <c r="H1016" s="56">
        <v>17.96</v>
      </c>
      <c r="I1016" s="57">
        <v>4.2000000000000003E-2</v>
      </c>
      <c r="J1016" s="58"/>
      <c r="K1016" s="59">
        <v>232</v>
      </c>
      <c r="L1016" s="59">
        <f t="shared" si="65"/>
        <v>0</v>
      </c>
      <c r="M1016" s="56">
        <f t="shared" si="66"/>
        <v>0</v>
      </c>
      <c r="N1016" s="55">
        <f t="shared" si="67"/>
        <v>232</v>
      </c>
      <c r="O1016" s="62">
        <f t="shared" si="68"/>
        <v>0</v>
      </c>
      <c r="P1016"/>
      <c r="Q1016"/>
      <c r="R1016" s="194"/>
    </row>
    <row r="1017" spans="1:18" s="52" customFormat="1" ht="15" customHeight="1" x14ac:dyDescent="0.25">
      <c r="A1017" s="93"/>
      <c r="C1017" s="61" t="s">
        <v>1077</v>
      </c>
      <c r="D1017" s="54" t="s">
        <v>2646</v>
      </c>
      <c r="E1017" s="54" t="s">
        <v>2192</v>
      </c>
      <c r="F1017" s="54" t="s">
        <v>13</v>
      </c>
      <c r="G1017" s="54">
        <v>25</v>
      </c>
      <c r="H1017" s="56">
        <v>5.33</v>
      </c>
      <c r="I1017" s="57">
        <v>1.32E-2</v>
      </c>
      <c r="J1017" s="58"/>
      <c r="K1017" s="59">
        <v>361</v>
      </c>
      <c r="L1017" s="59">
        <f t="shared" si="65"/>
        <v>0</v>
      </c>
      <c r="M1017" s="56">
        <f t="shared" si="66"/>
        <v>0</v>
      </c>
      <c r="N1017" s="55">
        <f t="shared" si="67"/>
        <v>361</v>
      </c>
      <c r="O1017" s="62">
        <f t="shared" si="68"/>
        <v>0</v>
      </c>
      <c r="P1017"/>
      <c r="Q1017"/>
      <c r="R1017" s="194"/>
    </row>
    <row r="1018" spans="1:18" s="52" customFormat="1" ht="15" customHeight="1" x14ac:dyDescent="0.25">
      <c r="A1018" s="93"/>
      <c r="C1018" s="61" t="s">
        <v>1078</v>
      </c>
      <c r="D1018" s="54" t="s">
        <v>2646</v>
      </c>
      <c r="E1018" s="54" t="s">
        <v>2198</v>
      </c>
      <c r="F1018" s="54" t="s">
        <v>13</v>
      </c>
      <c r="G1018" s="54">
        <v>50</v>
      </c>
      <c r="H1018" s="56">
        <v>13.52</v>
      </c>
      <c r="I1018" s="57">
        <v>3.1199999999999999E-2</v>
      </c>
      <c r="J1018" s="58"/>
      <c r="K1018" s="59">
        <v>361</v>
      </c>
      <c r="L1018" s="59">
        <f t="shared" si="65"/>
        <v>0</v>
      </c>
      <c r="M1018" s="56">
        <f t="shared" si="66"/>
        <v>0</v>
      </c>
      <c r="N1018" s="55">
        <f t="shared" si="67"/>
        <v>361</v>
      </c>
      <c r="O1018" s="62">
        <f t="shared" si="68"/>
        <v>0</v>
      </c>
      <c r="P1018"/>
      <c r="Q1018"/>
      <c r="R1018" s="194"/>
    </row>
    <row r="1019" spans="1:18" s="52" customFormat="1" ht="15" customHeight="1" x14ac:dyDescent="0.25">
      <c r="A1019" s="93"/>
      <c r="C1019" s="61" t="s">
        <v>1079</v>
      </c>
      <c r="D1019" s="54" t="s">
        <v>2646</v>
      </c>
      <c r="E1019" s="54" t="s">
        <v>2193</v>
      </c>
      <c r="F1019" s="54" t="s">
        <v>13</v>
      </c>
      <c r="G1019" s="54">
        <v>50</v>
      </c>
      <c r="H1019" s="56">
        <v>13.08</v>
      </c>
      <c r="I1019" s="57">
        <v>3.1199999999999999E-2</v>
      </c>
      <c r="J1019" s="58"/>
      <c r="K1019" s="59">
        <v>361</v>
      </c>
      <c r="L1019" s="59">
        <f t="shared" si="65"/>
        <v>0</v>
      </c>
      <c r="M1019" s="56">
        <f t="shared" si="66"/>
        <v>0</v>
      </c>
      <c r="N1019" s="55">
        <f t="shared" si="67"/>
        <v>361</v>
      </c>
      <c r="O1019" s="62">
        <f t="shared" si="68"/>
        <v>0</v>
      </c>
      <c r="P1019"/>
      <c r="Q1019"/>
      <c r="R1019" s="194"/>
    </row>
    <row r="1020" spans="1:18" s="52" customFormat="1" ht="15" customHeight="1" x14ac:dyDescent="0.25">
      <c r="A1020" s="93"/>
      <c r="C1020" s="61" t="s">
        <v>1080</v>
      </c>
      <c r="D1020" s="54" t="s">
        <v>2646</v>
      </c>
      <c r="E1020" s="54" t="s">
        <v>2199</v>
      </c>
      <c r="F1020" s="54" t="s">
        <v>227</v>
      </c>
      <c r="G1020" s="54">
        <v>10</v>
      </c>
      <c r="H1020" s="56">
        <v>4.34</v>
      </c>
      <c r="I1020" s="57">
        <v>1.32E-2</v>
      </c>
      <c r="J1020" s="58"/>
      <c r="K1020" s="59">
        <v>557</v>
      </c>
      <c r="L1020" s="59">
        <f t="shared" si="65"/>
        <v>0</v>
      </c>
      <c r="M1020" s="56">
        <f t="shared" si="66"/>
        <v>0</v>
      </c>
      <c r="N1020" s="55">
        <f t="shared" si="67"/>
        <v>557</v>
      </c>
      <c r="O1020" s="62">
        <f t="shared" si="68"/>
        <v>0</v>
      </c>
      <c r="P1020"/>
      <c r="Q1020"/>
      <c r="R1020" s="194"/>
    </row>
    <row r="1021" spans="1:18" s="52" customFormat="1" ht="15" customHeight="1" x14ac:dyDescent="0.25">
      <c r="A1021" s="93"/>
      <c r="C1021" s="61" t="s">
        <v>1081</v>
      </c>
      <c r="D1021" s="54" t="s">
        <v>2646</v>
      </c>
      <c r="E1021" s="54" t="s">
        <v>2194</v>
      </c>
      <c r="F1021" s="54" t="s">
        <v>227</v>
      </c>
      <c r="G1021" s="54">
        <v>10</v>
      </c>
      <c r="H1021" s="56">
        <v>4.4000000000000004</v>
      </c>
      <c r="I1021" s="57">
        <v>1.32E-2</v>
      </c>
      <c r="J1021" s="58"/>
      <c r="K1021" s="59">
        <v>557</v>
      </c>
      <c r="L1021" s="59">
        <f t="shared" si="65"/>
        <v>0</v>
      </c>
      <c r="M1021" s="56">
        <f t="shared" si="66"/>
        <v>0</v>
      </c>
      <c r="N1021" s="55">
        <f t="shared" si="67"/>
        <v>557</v>
      </c>
      <c r="O1021" s="62">
        <f t="shared" si="68"/>
        <v>0</v>
      </c>
      <c r="P1021"/>
      <c r="Q1021"/>
      <c r="R1021" s="194"/>
    </row>
    <row r="1022" spans="1:18" s="52" customFormat="1" x14ac:dyDescent="0.25">
      <c r="A1022" s="63" t="s">
        <v>1083</v>
      </c>
      <c r="B1022" s="63"/>
      <c r="C1022" s="64"/>
      <c r="D1022" s="65"/>
      <c r="E1022" s="65"/>
      <c r="F1022" s="65"/>
      <c r="G1022" s="65"/>
      <c r="H1022" s="66"/>
      <c r="I1022" s="67"/>
      <c r="J1022" s="68"/>
      <c r="K1022" s="69"/>
      <c r="L1022" s="69"/>
      <c r="M1022" s="66"/>
      <c r="N1022" s="82"/>
      <c r="O1022" s="70"/>
      <c r="P1022"/>
      <c r="Q1022"/>
      <c r="R1022" s="194"/>
    </row>
    <row r="1023" spans="1:18" s="52" customFormat="1" x14ac:dyDescent="0.25">
      <c r="C1023" s="61" t="s">
        <v>1082</v>
      </c>
      <c r="D1023" s="54" t="s">
        <v>2648</v>
      </c>
      <c r="E1023" s="54" t="s">
        <v>2200</v>
      </c>
      <c r="F1023" s="54" t="s">
        <v>36</v>
      </c>
      <c r="G1023" s="54">
        <v>100</v>
      </c>
      <c r="H1023" s="56">
        <v>0.54</v>
      </c>
      <c r="I1023" s="57">
        <v>7.1999999999999998E-3</v>
      </c>
      <c r="J1023" s="58"/>
      <c r="K1023" s="59">
        <v>28</v>
      </c>
      <c r="L1023" s="59">
        <f t="shared" si="65"/>
        <v>0</v>
      </c>
      <c r="M1023" s="56">
        <f t="shared" si="66"/>
        <v>0</v>
      </c>
      <c r="N1023" s="55">
        <f t="shared" si="67"/>
        <v>28</v>
      </c>
      <c r="O1023" s="62">
        <f t="shared" si="68"/>
        <v>0</v>
      </c>
      <c r="P1023"/>
      <c r="Q1023"/>
      <c r="R1023" s="194"/>
    </row>
    <row r="1024" spans="1:18" s="52" customFormat="1" x14ac:dyDescent="0.25">
      <c r="C1024" s="61" t="s">
        <v>1084</v>
      </c>
      <c r="D1024" s="54" t="s">
        <v>2648</v>
      </c>
      <c r="E1024" s="54" t="s">
        <v>2177</v>
      </c>
      <c r="F1024" s="54" t="s">
        <v>36</v>
      </c>
      <c r="G1024" s="54">
        <v>100</v>
      </c>
      <c r="H1024" s="56">
        <v>0.79</v>
      </c>
      <c r="I1024" s="57">
        <v>7.1999999999999998E-3</v>
      </c>
      <c r="J1024" s="58"/>
      <c r="K1024" s="59">
        <v>32</v>
      </c>
      <c r="L1024" s="59">
        <f t="shared" si="65"/>
        <v>0</v>
      </c>
      <c r="M1024" s="56">
        <f t="shared" si="66"/>
        <v>0</v>
      </c>
      <c r="N1024" s="55">
        <f t="shared" si="67"/>
        <v>32</v>
      </c>
      <c r="O1024" s="62">
        <f t="shared" si="68"/>
        <v>0</v>
      </c>
      <c r="P1024"/>
      <c r="Q1024"/>
      <c r="R1024" s="194"/>
    </row>
    <row r="1025" spans="1:18" s="52" customFormat="1" x14ac:dyDescent="0.25">
      <c r="C1025" s="61" t="s">
        <v>1085</v>
      </c>
      <c r="D1025" s="54" t="s">
        <v>2648</v>
      </c>
      <c r="E1025" s="54" t="s">
        <v>2178</v>
      </c>
      <c r="F1025" s="54" t="s">
        <v>36</v>
      </c>
      <c r="G1025" s="54">
        <v>100</v>
      </c>
      <c r="H1025" s="56">
        <v>1.2</v>
      </c>
      <c r="I1025" s="57">
        <v>7.1999999999999998E-3</v>
      </c>
      <c r="J1025" s="58"/>
      <c r="K1025" s="59">
        <v>32</v>
      </c>
      <c r="L1025" s="59">
        <f t="shared" si="65"/>
        <v>0</v>
      </c>
      <c r="M1025" s="56">
        <f t="shared" si="66"/>
        <v>0</v>
      </c>
      <c r="N1025" s="55">
        <f t="shared" si="67"/>
        <v>32</v>
      </c>
      <c r="O1025" s="62">
        <f t="shared" si="68"/>
        <v>0</v>
      </c>
      <c r="P1025"/>
      <c r="Q1025"/>
      <c r="R1025" s="194"/>
    </row>
    <row r="1026" spans="1:18" s="52" customFormat="1" x14ac:dyDescent="0.25">
      <c r="C1026" s="61" t="s">
        <v>1086</v>
      </c>
      <c r="D1026" s="54" t="s">
        <v>2648</v>
      </c>
      <c r="E1026" s="54" t="s">
        <v>2179</v>
      </c>
      <c r="F1026" s="54" t="s">
        <v>36</v>
      </c>
      <c r="G1026" s="54">
        <v>100</v>
      </c>
      <c r="H1026" s="56">
        <v>1.74</v>
      </c>
      <c r="I1026" s="57">
        <v>7.1999999999999998E-3</v>
      </c>
      <c r="J1026" s="58"/>
      <c r="K1026" s="59">
        <v>32</v>
      </c>
      <c r="L1026" s="59">
        <f t="shared" si="65"/>
        <v>0</v>
      </c>
      <c r="M1026" s="56">
        <f t="shared" si="66"/>
        <v>0</v>
      </c>
      <c r="N1026" s="55">
        <f t="shared" si="67"/>
        <v>32</v>
      </c>
      <c r="O1026" s="62">
        <f t="shared" si="68"/>
        <v>0</v>
      </c>
      <c r="P1026"/>
      <c r="Q1026"/>
      <c r="R1026" s="194"/>
    </row>
    <row r="1027" spans="1:18" s="52" customFormat="1" x14ac:dyDescent="0.25">
      <c r="C1027" s="61" t="s">
        <v>1087</v>
      </c>
      <c r="D1027" s="54" t="s">
        <v>2648</v>
      </c>
      <c r="E1027" s="54" t="s">
        <v>2201</v>
      </c>
      <c r="F1027" s="54" t="s">
        <v>36</v>
      </c>
      <c r="G1027" s="54">
        <v>100</v>
      </c>
      <c r="H1027" s="56">
        <v>2.4</v>
      </c>
      <c r="I1027" s="57">
        <v>7.1999999999999998E-3</v>
      </c>
      <c r="J1027" s="58"/>
      <c r="K1027" s="59">
        <v>35</v>
      </c>
      <c r="L1027" s="59">
        <f t="shared" si="65"/>
        <v>0</v>
      </c>
      <c r="M1027" s="56">
        <f t="shared" si="66"/>
        <v>0</v>
      </c>
      <c r="N1027" s="55">
        <f t="shared" si="67"/>
        <v>35</v>
      </c>
      <c r="O1027" s="62">
        <f t="shared" si="68"/>
        <v>0</v>
      </c>
      <c r="P1027"/>
      <c r="Q1027"/>
      <c r="R1027" s="194"/>
    </row>
    <row r="1028" spans="1:18" s="52" customFormat="1" x14ac:dyDescent="0.25">
      <c r="C1028" s="61" t="s">
        <v>1088</v>
      </c>
      <c r="D1028" s="54" t="s">
        <v>2648</v>
      </c>
      <c r="E1028" s="54" t="s">
        <v>2180</v>
      </c>
      <c r="F1028" s="54" t="s">
        <v>36</v>
      </c>
      <c r="G1028" s="54">
        <v>100</v>
      </c>
      <c r="H1028" s="56">
        <v>3.94</v>
      </c>
      <c r="I1028" s="57">
        <v>1.32E-2</v>
      </c>
      <c r="J1028" s="58"/>
      <c r="K1028" s="59">
        <v>57</v>
      </c>
      <c r="L1028" s="59">
        <f t="shared" si="65"/>
        <v>0</v>
      </c>
      <c r="M1028" s="56">
        <f t="shared" si="66"/>
        <v>0</v>
      </c>
      <c r="N1028" s="55">
        <f t="shared" si="67"/>
        <v>57</v>
      </c>
      <c r="O1028" s="62">
        <f t="shared" si="68"/>
        <v>0</v>
      </c>
      <c r="P1028"/>
      <c r="Q1028"/>
      <c r="R1028" s="194"/>
    </row>
    <row r="1029" spans="1:18" s="52" customFormat="1" x14ac:dyDescent="0.25">
      <c r="C1029" s="61" t="s">
        <v>1089</v>
      </c>
      <c r="D1029" s="54" t="s">
        <v>2648</v>
      </c>
      <c r="E1029" s="54" t="s">
        <v>2202</v>
      </c>
      <c r="F1029" s="54" t="s">
        <v>36</v>
      </c>
      <c r="G1029" s="54">
        <v>100</v>
      </c>
      <c r="H1029" s="56">
        <v>7.13</v>
      </c>
      <c r="I1029" s="57">
        <v>3.1199999999999999E-2</v>
      </c>
      <c r="J1029" s="58"/>
      <c r="K1029" s="59">
        <v>71</v>
      </c>
      <c r="L1029" s="59">
        <f t="shared" si="65"/>
        <v>0</v>
      </c>
      <c r="M1029" s="56">
        <f t="shared" si="66"/>
        <v>0</v>
      </c>
      <c r="N1029" s="55">
        <f t="shared" si="67"/>
        <v>71</v>
      </c>
      <c r="O1029" s="62">
        <f t="shared" si="68"/>
        <v>0</v>
      </c>
      <c r="P1029"/>
      <c r="Q1029"/>
      <c r="R1029" s="194"/>
    </row>
    <row r="1030" spans="1:18" s="52" customFormat="1" x14ac:dyDescent="0.25">
      <c r="C1030" s="61" t="s">
        <v>1090</v>
      </c>
      <c r="D1030" s="54" t="s">
        <v>2648</v>
      </c>
      <c r="E1030" s="54" t="s">
        <v>2203</v>
      </c>
      <c r="F1030" s="54" t="s">
        <v>36</v>
      </c>
      <c r="G1030" s="54">
        <v>100</v>
      </c>
      <c r="H1030" s="56">
        <v>10.71</v>
      </c>
      <c r="I1030" s="57">
        <v>3.1199999999999999E-2</v>
      </c>
      <c r="J1030" s="58"/>
      <c r="K1030" s="59">
        <v>98</v>
      </c>
      <c r="L1030" s="59">
        <f t="shared" si="65"/>
        <v>0</v>
      </c>
      <c r="M1030" s="56">
        <f t="shared" si="66"/>
        <v>0</v>
      </c>
      <c r="N1030" s="55">
        <f t="shared" si="67"/>
        <v>98</v>
      </c>
      <c r="O1030" s="62">
        <f t="shared" si="68"/>
        <v>0</v>
      </c>
      <c r="P1030"/>
      <c r="Q1030"/>
      <c r="R1030" s="194"/>
    </row>
    <row r="1031" spans="1:18" s="52" customFormat="1" x14ac:dyDescent="0.25">
      <c r="C1031" s="61" t="s">
        <v>1091</v>
      </c>
      <c r="D1031" s="54" t="s">
        <v>2648</v>
      </c>
      <c r="E1031" s="54" t="s">
        <v>2204</v>
      </c>
      <c r="F1031" s="54" t="s">
        <v>13</v>
      </c>
      <c r="G1031" s="54">
        <v>25</v>
      </c>
      <c r="H1031" s="56">
        <v>5.97</v>
      </c>
      <c r="I1031" s="57">
        <v>3.1199999999999999E-2</v>
      </c>
      <c r="J1031" s="58"/>
      <c r="K1031" s="59">
        <v>176</v>
      </c>
      <c r="L1031" s="59">
        <f t="shared" si="65"/>
        <v>0</v>
      </c>
      <c r="M1031" s="56">
        <f t="shared" si="66"/>
        <v>0</v>
      </c>
      <c r="N1031" s="55">
        <f t="shared" si="67"/>
        <v>176</v>
      </c>
      <c r="O1031" s="62">
        <f t="shared" si="68"/>
        <v>0</v>
      </c>
      <c r="P1031"/>
      <c r="Q1031"/>
      <c r="R1031" s="194"/>
    </row>
    <row r="1032" spans="1:18" s="52" customFormat="1" x14ac:dyDescent="0.25">
      <c r="C1032" s="61" t="s">
        <v>1092</v>
      </c>
      <c r="D1032" s="54" t="s">
        <v>2648</v>
      </c>
      <c r="E1032" s="54" t="s">
        <v>2205</v>
      </c>
      <c r="F1032" s="54" t="s">
        <v>13</v>
      </c>
      <c r="G1032" s="54">
        <v>25</v>
      </c>
      <c r="H1032" s="56">
        <v>9.09</v>
      </c>
      <c r="I1032" s="57">
        <v>3.1199999999999999E-2</v>
      </c>
      <c r="J1032" s="58"/>
      <c r="K1032" s="59">
        <v>263</v>
      </c>
      <c r="L1032" s="59">
        <f t="shared" si="65"/>
        <v>0</v>
      </c>
      <c r="M1032" s="56">
        <f t="shared" si="66"/>
        <v>0</v>
      </c>
      <c r="N1032" s="55">
        <f t="shared" si="67"/>
        <v>263</v>
      </c>
      <c r="O1032" s="62">
        <f t="shared" si="68"/>
        <v>0</v>
      </c>
      <c r="P1032"/>
      <c r="Q1032"/>
      <c r="R1032" s="194"/>
    </row>
    <row r="1033" spans="1:18" s="52" customFormat="1" x14ac:dyDescent="0.25">
      <c r="C1033" s="61" t="s">
        <v>1093</v>
      </c>
      <c r="D1033" s="54" t="s">
        <v>2648</v>
      </c>
      <c r="E1033" s="54" t="s">
        <v>2206</v>
      </c>
      <c r="F1033" s="54" t="s">
        <v>13</v>
      </c>
      <c r="G1033" s="54">
        <v>25</v>
      </c>
      <c r="H1033" s="56">
        <v>14.82</v>
      </c>
      <c r="I1033" s="57">
        <v>4.2000000000000003E-2</v>
      </c>
      <c r="J1033" s="58"/>
      <c r="K1033" s="59">
        <v>461</v>
      </c>
      <c r="L1033" s="59">
        <f t="shared" si="65"/>
        <v>0</v>
      </c>
      <c r="M1033" s="56">
        <f t="shared" si="66"/>
        <v>0</v>
      </c>
      <c r="N1033" s="55">
        <f t="shared" si="67"/>
        <v>461</v>
      </c>
      <c r="O1033" s="62">
        <f t="shared" si="68"/>
        <v>0</v>
      </c>
      <c r="P1033"/>
      <c r="Q1033"/>
      <c r="R1033" s="194"/>
    </row>
    <row r="1034" spans="1:18" s="52" customFormat="1" x14ac:dyDescent="0.25">
      <c r="A1034" s="63" t="s">
        <v>1823</v>
      </c>
      <c r="B1034" s="63"/>
      <c r="C1034" s="64"/>
      <c r="D1034" s="65"/>
      <c r="E1034" s="65"/>
      <c r="F1034" s="65"/>
      <c r="G1034" s="65"/>
      <c r="H1034" s="66"/>
      <c r="I1034" s="67"/>
      <c r="J1034" s="68"/>
      <c r="K1034" s="69"/>
      <c r="L1034" s="69"/>
      <c r="M1034" s="66"/>
      <c r="N1034" s="82"/>
      <c r="O1034" s="70"/>
      <c r="P1034"/>
      <c r="Q1034"/>
      <c r="R1034" s="194"/>
    </row>
    <row r="1035" spans="1:18" s="52" customFormat="1" x14ac:dyDescent="0.25">
      <c r="C1035" s="61" t="s">
        <v>1094</v>
      </c>
      <c r="D1035" s="54" t="s">
        <v>1823</v>
      </c>
      <c r="E1035" s="54">
        <v>10</v>
      </c>
      <c r="F1035" s="54" t="s">
        <v>36</v>
      </c>
      <c r="G1035" s="54">
        <v>250</v>
      </c>
      <c r="H1035" s="56">
        <v>0.85</v>
      </c>
      <c r="I1035" s="57">
        <v>7.1999999999999998E-3</v>
      </c>
      <c r="J1035" s="58"/>
      <c r="K1035" s="59">
        <v>23</v>
      </c>
      <c r="L1035" s="59">
        <f t="shared" ref="L1035:L1097" si="69">$K1035*$J1035</f>
        <v>0</v>
      </c>
      <c r="M1035" s="56">
        <f t="shared" ref="M1035:M1097" si="70">$M$3</f>
        <v>0</v>
      </c>
      <c r="N1035" s="55">
        <f t="shared" ref="N1035:N1097" si="71">$K1035-($K1035/100*$M1035)</f>
        <v>23</v>
      </c>
      <c r="O1035" s="62">
        <f t="shared" ref="O1035:O1097" si="72">L1035-(L1035/100*M1035)</f>
        <v>0</v>
      </c>
      <c r="P1035"/>
      <c r="Q1035"/>
      <c r="R1035" s="194"/>
    </row>
    <row r="1036" spans="1:18" s="52" customFormat="1" x14ac:dyDescent="0.25">
      <c r="C1036" s="61" t="s">
        <v>1095</v>
      </c>
      <c r="D1036" s="54" t="s">
        <v>1823</v>
      </c>
      <c r="E1036" s="54">
        <v>12</v>
      </c>
      <c r="F1036" s="54" t="s">
        <v>36</v>
      </c>
      <c r="G1036" s="54">
        <v>250</v>
      </c>
      <c r="H1036" s="56">
        <v>1.02</v>
      </c>
      <c r="I1036" s="57">
        <v>7.1999999999999998E-3</v>
      </c>
      <c r="J1036" s="58"/>
      <c r="K1036" s="59">
        <v>23</v>
      </c>
      <c r="L1036" s="59">
        <f t="shared" si="69"/>
        <v>0</v>
      </c>
      <c r="M1036" s="56">
        <f t="shared" si="70"/>
        <v>0</v>
      </c>
      <c r="N1036" s="55">
        <f t="shared" si="71"/>
        <v>23</v>
      </c>
      <c r="O1036" s="62">
        <f t="shared" si="72"/>
        <v>0</v>
      </c>
      <c r="P1036"/>
      <c r="Q1036"/>
      <c r="R1036" s="194"/>
    </row>
    <row r="1037" spans="1:18" s="52" customFormat="1" x14ac:dyDescent="0.25">
      <c r="C1037" s="61" t="s">
        <v>1096</v>
      </c>
      <c r="D1037" s="54" t="s">
        <v>1823</v>
      </c>
      <c r="E1037" s="54">
        <v>16</v>
      </c>
      <c r="F1037" s="54" t="s">
        <v>36</v>
      </c>
      <c r="G1037" s="54">
        <v>250</v>
      </c>
      <c r="H1037" s="56">
        <v>2.13</v>
      </c>
      <c r="I1037" s="57">
        <v>7.1999999999999998E-3</v>
      </c>
      <c r="J1037" s="58"/>
      <c r="K1037" s="59">
        <v>25</v>
      </c>
      <c r="L1037" s="59">
        <f t="shared" si="69"/>
        <v>0</v>
      </c>
      <c r="M1037" s="56">
        <f t="shared" si="70"/>
        <v>0</v>
      </c>
      <c r="N1037" s="55">
        <f t="shared" si="71"/>
        <v>25</v>
      </c>
      <c r="O1037" s="62">
        <f t="shared" si="72"/>
        <v>0</v>
      </c>
      <c r="P1037"/>
      <c r="Q1037"/>
      <c r="R1037" s="194"/>
    </row>
    <row r="1038" spans="1:18" s="52" customFormat="1" x14ac:dyDescent="0.25">
      <c r="C1038" s="61" t="s">
        <v>1097</v>
      </c>
      <c r="D1038" s="54" t="s">
        <v>1823</v>
      </c>
      <c r="E1038" s="54">
        <v>20</v>
      </c>
      <c r="F1038" s="54" t="s">
        <v>36</v>
      </c>
      <c r="G1038" s="54">
        <v>250</v>
      </c>
      <c r="H1038" s="56">
        <v>2.56</v>
      </c>
      <c r="I1038" s="57">
        <v>7.1999999999999998E-3</v>
      </c>
      <c r="J1038" s="58"/>
      <c r="K1038" s="59">
        <v>26</v>
      </c>
      <c r="L1038" s="59">
        <f t="shared" si="69"/>
        <v>0</v>
      </c>
      <c r="M1038" s="56">
        <f t="shared" si="70"/>
        <v>0</v>
      </c>
      <c r="N1038" s="55">
        <f t="shared" si="71"/>
        <v>26</v>
      </c>
      <c r="O1038" s="62">
        <f t="shared" si="72"/>
        <v>0</v>
      </c>
      <c r="P1038"/>
      <c r="Q1038"/>
      <c r="R1038" s="194"/>
    </row>
    <row r="1039" spans="1:18" s="52" customFormat="1" x14ac:dyDescent="0.25">
      <c r="C1039" s="61" t="s">
        <v>1098</v>
      </c>
      <c r="D1039" s="54" t="s">
        <v>1823</v>
      </c>
      <c r="E1039" s="54">
        <v>25</v>
      </c>
      <c r="F1039" s="54" t="s">
        <v>36</v>
      </c>
      <c r="G1039" s="54">
        <v>250</v>
      </c>
      <c r="H1039" s="56">
        <v>4.12</v>
      </c>
      <c r="I1039" s="57">
        <v>1.32E-2</v>
      </c>
      <c r="J1039" s="58"/>
      <c r="K1039" s="59">
        <v>29</v>
      </c>
      <c r="L1039" s="59">
        <f t="shared" si="69"/>
        <v>0</v>
      </c>
      <c r="M1039" s="56">
        <f t="shared" si="70"/>
        <v>0</v>
      </c>
      <c r="N1039" s="55">
        <f t="shared" si="71"/>
        <v>29</v>
      </c>
      <c r="O1039" s="62">
        <f t="shared" si="72"/>
        <v>0</v>
      </c>
      <c r="P1039"/>
      <c r="Q1039"/>
      <c r="R1039" s="194"/>
    </row>
    <row r="1040" spans="1:18" s="52" customFormat="1" x14ac:dyDescent="0.25">
      <c r="C1040" s="61" t="s">
        <v>1099</v>
      </c>
      <c r="D1040" s="54" t="s">
        <v>1823</v>
      </c>
      <c r="E1040" s="54">
        <v>32</v>
      </c>
      <c r="F1040" s="54" t="s">
        <v>36</v>
      </c>
      <c r="G1040" s="54">
        <v>175</v>
      </c>
      <c r="H1040" s="56">
        <v>4.88</v>
      </c>
      <c r="I1040" s="57">
        <v>1.32E-2</v>
      </c>
      <c r="J1040" s="58"/>
      <c r="K1040" s="59">
        <v>33</v>
      </c>
      <c r="L1040" s="59">
        <f t="shared" si="69"/>
        <v>0</v>
      </c>
      <c r="M1040" s="56">
        <f t="shared" si="70"/>
        <v>0</v>
      </c>
      <c r="N1040" s="55">
        <f t="shared" si="71"/>
        <v>33</v>
      </c>
      <c r="O1040" s="62">
        <f t="shared" si="72"/>
        <v>0</v>
      </c>
      <c r="P1040"/>
      <c r="Q1040"/>
      <c r="R1040" s="194"/>
    </row>
    <row r="1041" spans="1:18" s="52" customFormat="1" x14ac:dyDescent="0.25">
      <c r="C1041" s="61" t="s">
        <v>1100</v>
      </c>
      <c r="D1041" s="54" t="s">
        <v>1823</v>
      </c>
      <c r="E1041" s="54">
        <v>40</v>
      </c>
      <c r="F1041" s="54" t="s">
        <v>36</v>
      </c>
      <c r="G1041" s="54">
        <v>100</v>
      </c>
      <c r="H1041" s="56">
        <v>4.79</v>
      </c>
      <c r="I1041" s="57">
        <v>1.32E-2</v>
      </c>
      <c r="J1041" s="58"/>
      <c r="K1041" s="59">
        <v>43</v>
      </c>
      <c r="L1041" s="59">
        <f t="shared" si="69"/>
        <v>0</v>
      </c>
      <c r="M1041" s="56">
        <f t="shared" si="70"/>
        <v>0</v>
      </c>
      <c r="N1041" s="55">
        <f t="shared" si="71"/>
        <v>43</v>
      </c>
      <c r="O1041" s="62">
        <f t="shared" si="72"/>
        <v>0</v>
      </c>
      <c r="P1041"/>
      <c r="Q1041"/>
      <c r="R1041" s="194"/>
    </row>
    <row r="1042" spans="1:18" s="52" customFormat="1" x14ac:dyDescent="0.25">
      <c r="C1042" s="61" t="s">
        <v>1101</v>
      </c>
      <c r="D1042" s="54" t="s">
        <v>1823</v>
      </c>
      <c r="E1042" s="54">
        <v>50</v>
      </c>
      <c r="F1042" s="54" t="s">
        <v>36</v>
      </c>
      <c r="G1042" s="54">
        <v>200</v>
      </c>
      <c r="H1042" s="56">
        <v>15.28</v>
      </c>
      <c r="I1042" s="57">
        <v>4.2000000000000003E-2</v>
      </c>
      <c r="J1042" s="58"/>
      <c r="K1042" s="59">
        <v>52</v>
      </c>
      <c r="L1042" s="59">
        <f t="shared" si="69"/>
        <v>0</v>
      </c>
      <c r="M1042" s="56">
        <f t="shared" si="70"/>
        <v>0</v>
      </c>
      <c r="N1042" s="55">
        <f t="shared" si="71"/>
        <v>52</v>
      </c>
      <c r="O1042" s="62">
        <f t="shared" si="72"/>
        <v>0</v>
      </c>
      <c r="P1042"/>
      <c r="Q1042"/>
      <c r="R1042" s="194"/>
    </row>
    <row r="1043" spans="1:18" s="52" customFormat="1" x14ac:dyDescent="0.25">
      <c r="C1043" s="61" t="s">
        <v>1102</v>
      </c>
      <c r="D1043" s="54" t="s">
        <v>1823</v>
      </c>
      <c r="E1043" s="54">
        <v>63</v>
      </c>
      <c r="F1043" s="54" t="s">
        <v>36</v>
      </c>
      <c r="G1043" s="54">
        <v>115</v>
      </c>
      <c r="H1043" s="56">
        <v>16.32</v>
      </c>
      <c r="I1043" s="57">
        <v>4.2000000000000003E-2</v>
      </c>
      <c r="J1043" s="58"/>
      <c r="K1043" s="59">
        <v>88</v>
      </c>
      <c r="L1043" s="59">
        <f t="shared" si="69"/>
        <v>0</v>
      </c>
      <c r="M1043" s="56">
        <f t="shared" si="70"/>
        <v>0</v>
      </c>
      <c r="N1043" s="55">
        <f t="shared" si="71"/>
        <v>88</v>
      </c>
      <c r="O1043" s="62">
        <f t="shared" si="72"/>
        <v>0</v>
      </c>
      <c r="P1043"/>
      <c r="Q1043"/>
      <c r="R1043" s="194"/>
    </row>
    <row r="1044" spans="1:18" s="52" customFormat="1" x14ac:dyDescent="0.25">
      <c r="C1044" s="61" t="s">
        <v>1103</v>
      </c>
      <c r="D1044" s="54" t="s">
        <v>1823</v>
      </c>
      <c r="E1044" s="54">
        <v>75</v>
      </c>
      <c r="F1044" s="54" t="s">
        <v>36</v>
      </c>
      <c r="G1044" s="54">
        <v>70</v>
      </c>
      <c r="H1044" s="56">
        <v>14.41</v>
      </c>
      <c r="I1044" s="57">
        <v>4.2000000000000003E-2</v>
      </c>
      <c r="J1044" s="58"/>
      <c r="K1044" s="59">
        <v>182</v>
      </c>
      <c r="L1044" s="59">
        <f t="shared" si="69"/>
        <v>0</v>
      </c>
      <c r="M1044" s="56">
        <f t="shared" si="70"/>
        <v>0</v>
      </c>
      <c r="N1044" s="55">
        <f t="shared" si="71"/>
        <v>182</v>
      </c>
      <c r="O1044" s="62">
        <f t="shared" si="72"/>
        <v>0</v>
      </c>
      <c r="P1044"/>
      <c r="Q1044"/>
      <c r="R1044" s="194"/>
    </row>
    <row r="1045" spans="1:18" s="52" customFormat="1" x14ac:dyDescent="0.25">
      <c r="C1045" s="61" t="s">
        <v>1104</v>
      </c>
      <c r="D1045" s="54" t="s">
        <v>1823</v>
      </c>
      <c r="E1045" s="54">
        <v>90</v>
      </c>
      <c r="F1045" s="54" t="s">
        <v>36</v>
      </c>
      <c r="G1045" s="54">
        <v>45</v>
      </c>
      <c r="H1045" s="56">
        <v>15.2</v>
      </c>
      <c r="I1045" s="57">
        <v>4.2000000000000003E-2</v>
      </c>
      <c r="J1045" s="58"/>
      <c r="K1045" s="59">
        <v>251</v>
      </c>
      <c r="L1045" s="59">
        <f t="shared" si="69"/>
        <v>0</v>
      </c>
      <c r="M1045" s="56">
        <f t="shared" si="70"/>
        <v>0</v>
      </c>
      <c r="N1045" s="55">
        <f t="shared" si="71"/>
        <v>251</v>
      </c>
      <c r="O1045" s="62">
        <f t="shared" si="72"/>
        <v>0</v>
      </c>
      <c r="P1045"/>
      <c r="Q1045"/>
      <c r="R1045" s="194"/>
    </row>
    <row r="1046" spans="1:18" s="52" customFormat="1" x14ac:dyDescent="0.25">
      <c r="C1046" s="61" t="s">
        <v>1105</v>
      </c>
      <c r="D1046" s="54" t="s">
        <v>1823</v>
      </c>
      <c r="E1046" s="54">
        <v>110</v>
      </c>
      <c r="F1046" s="54" t="s">
        <v>36</v>
      </c>
      <c r="G1046" s="54">
        <v>24</v>
      </c>
      <c r="H1046" s="56">
        <v>14.08</v>
      </c>
      <c r="I1046" s="57">
        <v>4.2000000000000003E-2</v>
      </c>
      <c r="J1046" s="58"/>
      <c r="K1046" s="59">
        <v>418</v>
      </c>
      <c r="L1046" s="59">
        <f t="shared" si="69"/>
        <v>0</v>
      </c>
      <c r="M1046" s="56">
        <f t="shared" si="70"/>
        <v>0</v>
      </c>
      <c r="N1046" s="55">
        <f t="shared" si="71"/>
        <v>418</v>
      </c>
      <c r="O1046" s="62">
        <f t="shared" si="72"/>
        <v>0</v>
      </c>
      <c r="P1046"/>
      <c r="Q1046"/>
      <c r="R1046" s="194"/>
    </row>
    <row r="1047" spans="1:18" s="52" customFormat="1" x14ac:dyDescent="0.25">
      <c r="C1047" s="61" t="s">
        <v>1106</v>
      </c>
      <c r="D1047" s="54" t="s">
        <v>1823</v>
      </c>
      <c r="E1047" s="54">
        <v>125</v>
      </c>
      <c r="F1047" s="54" t="s">
        <v>36</v>
      </c>
      <c r="G1047" s="54">
        <v>15</v>
      </c>
      <c r="H1047" s="56">
        <v>12.01</v>
      </c>
      <c r="I1047" s="57">
        <v>4.2000000000000003E-2</v>
      </c>
      <c r="J1047" s="58"/>
      <c r="K1047" s="59">
        <v>696</v>
      </c>
      <c r="L1047" s="59">
        <f t="shared" si="69"/>
        <v>0</v>
      </c>
      <c r="M1047" s="56">
        <f t="shared" si="70"/>
        <v>0</v>
      </c>
      <c r="N1047" s="55">
        <f t="shared" si="71"/>
        <v>696</v>
      </c>
      <c r="O1047" s="62">
        <f t="shared" si="72"/>
        <v>0</v>
      </c>
      <c r="P1047"/>
      <c r="Q1047"/>
      <c r="R1047" s="194"/>
    </row>
    <row r="1048" spans="1:18" s="52" customFormat="1" x14ac:dyDescent="0.25">
      <c r="C1048" s="61" t="s">
        <v>1107</v>
      </c>
      <c r="D1048" s="54" t="s">
        <v>1823</v>
      </c>
      <c r="E1048" s="54">
        <v>140</v>
      </c>
      <c r="F1048" s="54" t="s">
        <v>36</v>
      </c>
      <c r="G1048" s="54">
        <v>15</v>
      </c>
      <c r="H1048" s="56">
        <v>20.69</v>
      </c>
      <c r="I1048" s="57">
        <v>5.6800000000000003E-2</v>
      </c>
      <c r="J1048" s="58"/>
      <c r="K1048" s="59">
        <v>1043</v>
      </c>
      <c r="L1048" s="59">
        <f t="shared" si="69"/>
        <v>0</v>
      </c>
      <c r="M1048" s="56">
        <f t="shared" si="70"/>
        <v>0</v>
      </c>
      <c r="N1048" s="55">
        <f t="shared" si="71"/>
        <v>1043</v>
      </c>
      <c r="O1048" s="62">
        <f t="shared" si="72"/>
        <v>0</v>
      </c>
      <c r="P1048"/>
      <c r="Q1048"/>
      <c r="R1048" s="194"/>
    </row>
    <row r="1049" spans="1:18" s="52" customFormat="1" x14ac:dyDescent="0.25">
      <c r="C1049" s="61" t="s">
        <v>1108</v>
      </c>
      <c r="D1049" s="54" t="s">
        <v>1823</v>
      </c>
      <c r="E1049" s="54">
        <v>160</v>
      </c>
      <c r="F1049" s="54" t="s">
        <v>36</v>
      </c>
      <c r="G1049" s="54">
        <v>8</v>
      </c>
      <c r="H1049" s="56">
        <v>14.45</v>
      </c>
      <c r="I1049" s="57">
        <v>4.2000000000000003E-2</v>
      </c>
      <c r="J1049" s="58"/>
      <c r="K1049" s="59">
        <v>1391</v>
      </c>
      <c r="L1049" s="59">
        <f t="shared" si="69"/>
        <v>0</v>
      </c>
      <c r="M1049" s="56">
        <f t="shared" si="70"/>
        <v>0</v>
      </c>
      <c r="N1049" s="55">
        <f t="shared" si="71"/>
        <v>1391</v>
      </c>
      <c r="O1049" s="62">
        <f t="shared" si="72"/>
        <v>0</v>
      </c>
      <c r="P1049"/>
      <c r="Q1049"/>
      <c r="R1049" s="194"/>
    </row>
    <row r="1050" spans="1:18" s="52" customFormat="1" x14ac:dyDescent="0.25">
      <c r="C1050" s="61" t="s">
        <v>1109</v>
      </c>
      <c r="D1050" s="54" t="s">
        <v>1823</v>
      </c>
      <c r="E1050" s="54">
        <v>200</v>
      </c>
      <c r="F1050" s="54" t="s">
        <v>13</v>
      </c>
      <c r="G1050" s="54">
        <v>3</v>
      </c>
      <c r="H1050" s="56">
        <v>8.24</v>
      </c>
      <c r="I1050" s="57">
        <v>3.1199999999999999E-2</v>
      </c>
      <c r="J1050" s="58"/>
      <c r="K1050" s="59">
        <v>2375</v>
      </c>
      <c r="L1050" s="59">
        <f t="shared" si="69"/>
        <v>0</v>
      </c>
      <c r="M1050" s="56">
        <f t="shared" si="70"/>
        <v>0</v>
      </c>
      <c r="N1050" s="55">
        <f t="shared" si="71"/>
        <v>2375</v>
      </c>
      <c r="O1050" s="62">
        <f t="shared" si="72"/>
        <v>0</v>
      </c>
      <c r="P1050"/>
      <c r="Q1050"/>
      <c r="R1050" s="194"/>
    </row>
    <row r="1051" spans="1:18" s="52" customFormat="1" x14ac:dyDescent="0.25">
      <c r="C1051" s="61" t="s">
        <v>1110</v>
      </c>
      <c r="D1051" s="54" t="s">
        <v>1823</v>
      </c>
      <c r="E1051" s="54">
        <v>225</v>
      </c>
      <c r="F1051" s="54" t="s">
        <v>13</v>
      </c>
      <c r="G1051" s="54">
        <v>2</v>
      </c>
      <c r="H1051" s="56">
        <v>7.19</v>
      </c>
      <c r="I1051" s="57">
        <v>3.1199999999999999E-2</v>
      </c>
      <c r="J1051" s="58"/>
      <c r="K1051" s="59">
        <v>2799</v>
      </c>
      <c r="L1051" s="59">
        <f t="shared" si="69"/>
        <v>0</v>
      </c>
      <c r="M1051" s="56">
        <f t="shared" si="70"/>
        <v>0</v>
      </c>
      <c r="N1051" s="55">
        <f t="shared" si="71"/>
        <v>2799</v>
      </c>
      <c r="O1051" s="62">
        <f t="shared" si="72"/>
        <v>0</v>
      </c>
      <c r="P1051"/>
      <c r="Q1051"/>
      <c r="R1051" s="194"/>
    </row>
    <row r="1052" spans="1:18" s="52" customFormat="1" x14ac:dyDescent="0.25">
      <c r="C1052" s="61" t="s">
        <v>1111</v>
      </c>
      <c r="D1052" s="54" t="s">
        <v>1823</v>
      </c>
      <c r="E1052" s="54">
        <v>250</v>
      </c>
      <c r="F1052" s="54" t="s">
        <v>13</v>
      </c>
      <c r="G1052" s="54">
        <v>2</v>
      </c>
      <c r="H1052" s="56">
        <v>9.25</v>
      </c>
      <c r="I1052" s="57">
        <v>4.2000000000000003E-2</v>
      </c>
      <c r="J1052" s="58"/>
      <c r="K1052" s="59">
        <v>3683</v>
      </c>
      <c r="L1052" s="59">
        <f t="shared" si="69"/>
        <v>0</v>
      </c>
      <c r="M1052" s="56">
        <f t="shared" si="70"/>
        <v>0</v>
      </c>
      <c r="N1052" s="55">
        <f t="shared" si="71"/>
        <v>3683</v>
      </c>
      <c r="O1052" s="62">
        <f t="shared" si="72"/>
        <v>0</v>
      </c>
      <c r="P1052"/>
      <c r="Q1052"/>
      <c r="R1052" s="194"/>
    </row>
    <row r="1053" spans="1:18" s="52" customFormat="1" x14ac:dyDescent="0.25">
      <c r="C1053" s="61" t="s">
        <v>1112</v>
      </c>
      <c r="D1053" s="54" t="s">
        <v>1823</v>
      </c>
      <c r="E1053" s="54">
        <v>280</v>
      </c>
      <c r="F1053" s="54" t="s">
        <v>13</v>
      </c>
      <c r="G1053" s="54">
        <v>1</v>
      </c>
      <c r="H1053" s="56">
        <v>6.59</v>
      </c>
      <c r="I1053" s="57">
        <v>2.7810881999999999E-2</v>
      </c>
      <c r="J1053" s="58"/>
      <c r="K1053" s="59">
        <v>7057</v>
      </c>
      <c r="L1053" s="59">
        <f t="shared" si="69"/>
        <v>0</v>
      </c>
      <c r="M1053" s="56">
        <f t="shared" si="70"/>
        <v>0</v>
      </c>
      <c r="N1053" s="55">
        <f t="shared" si="71"/>
        <v>7057</v>
      </c>
      <c r="O1053" s="62">
        <f t="shared" si="72"/>
        <v>0</v>
      </c>
      <c r="P1053"/>
      <c r="Q1053"/>
      <c r="R1053" s="194"/>
    </row>
    <row r="1054" spans="1:18" s="52" customFormat="1" x14ac:dyDescent="0.25">
      <c r="C1054" s="61" t="s">
        <v>1113</v>
      </c>
      <c r="D1054" s="54" t="s">
        <v>1823</v>
      </c>
      <c r="E1054" s="54">
        <v>315</v>
      </c>
      <c r="F1054" s="54" t="s">
        <v>13</v>
      </c>
      <c r="G1054" s="54">
        <v>1</v>
      </c>
      <c r="H1054" s="56">
        <v>8.8699999999999992</v>
      </c>
      <c r="I1054" s="57">
        <v>3.8639429000000003E-2</v>
      </c>
      <c r="J1054" s="58"/>
      <c r="K1054" s="59">
        <v>8004</v>
      </c>
      <c r="L1054" s="59">
        <f t="shared" si="69"/>
        <v>0</v>
      </c>
      <c r="M1054" s="56">
        <f t="shared" si="70"/>
        <v>0</v>
      </c>
      <c r="N1054" s="55">
        <f t="shared" si="71"/>
        <v>8004</v>
      </c>
      <c r="O1054" s="62">
        <f t="shared" si="72"/>
        <v>0</v>
      </c>
      <c r="P1054"/>
      <c r="Q1054"/>
      <c r="R1054" s="194"/>
    </row>
    <row r="1055" spans="1:18" s="52" customFormat="1" x14ac:dyDescent="0.25">
      <c r="A1055" s="63" t="s">
        <v>1115</v>
      </c>
      <c r="B1055" s="63"/>
      <c r="C1055" s="64"/>
      <c r="D1055" s="65"/>
      <c r="E1055" s="65"/>
      <c r="F1055" s="65"/>
      <c r="G1055" s="65"/>
      <c r="H1055" s="66"/>
      <c r="I1055" s="67"/>
      <c r="J1055" s="68"/>
      <c r="K1055" s="69"/>
      <c r="L1055" s="69"/>
      <c r="M1055" s="66"/>
      <c r="N1055" s="82"/>
      <c r="O1055" s="70"/>
      <c r="P1055"/>
      <c r="Q1055"/>
      <c r="R1055" s="194"/>
    </row>
    <row r="1056" spans="1:18" s="52" customFormat="1" x14ac:dyDescent="0.25">
      <c r="C1056" s="61" t="s">
        <v>1114</v>
      </c>
      <c r="D1056" s="54" t="s">
        <v>1115</v>
      </c>
      <c r="E1056" s="54" t="s">
        <v>328</v>
      </c>
      <c r="F1056" s="54" t="s">
        <v>3</v>
      </c>
      <c r="G1056" s="54">
        <v>100</v>
      </c>
      <c r="H1056" s="56">
        <v>0.4</v>
      </c>
      <c r="I1056" s="57">
        <v>7.1999999999999998E-3</v>
      </c>
      <c r="J1056" s="58"/>
      <c r="K1056" s="59">
        <v>32</v>
      </c>
      <c r="L1056" s="59">
        <f t="shared" si="69"/>
        <v>0</v>
      </c>
      <c r="M1056" s="56">
        <f t="shared" si="70"/>
        <v>0</v>
      </c>
      <c r="N1056" s="55">
        <f t="shared" si="71"/>
        <v>32</v>
      </c>
      <c r="O1056" s="62">
        <f t="shared" si="72"/>
        <v>0</v>
      </c>
      <c r="P1056"/>
      <c r="Q1056"/>
      <c r="R1056" s="194"/>
    </row>
    <row r="1057" spans="3:18" s="52" customFormat="1" x14ac:dyDescent="0.25">
      <c r="C1057" s="61" t="s">
        <v>1116</v>
      </c>
      <c r="D1057" s="54" t="s">
        <v>1115</v>
      </c>
      <c r="E1057" s="54" t="s">
        <v>2207</v>
      </c>
      <c r="F1057" s="54" t="s">
        <v>3</v>
      </c>
      <c r="G1057" s="54">
        <v>100</v>
      </c>
      <c r="H1057" s="56">
        <v>0.7</v>
      </c>
      <c r="I1057" s="57">
        <v>7.1999999999999998E-3</v>
      </c>
      <c r="J1057" s="58"/>
      <c r="K1057" s="59">
        <v>35</v>
      </c>
      <c r="L1057" s="59">
        <f t="shared" si="69"/>
        <v>0</v>
      </c>
      <c r="M1057" s="56">
        <f t="shared" si="70"/>
        <v>0</v>
      </c>
      <c r="N1057" s="55">
        <f t="shared" si="71"/>
        <v>35</v>
      </c>
      <c r="O1057" s="62">
        <f t="shared" si="72"/>
        <v>0</v>
      </c>
      <c r="P1057"/>
      <c r="Q1057"/>
      <c r="R1057" s="194"/>
    </row>
    <row r="1058" spans="3:18" s="52" customFormat="1" x14ac:dyDescent="0.25">
      <c r="C1058" s="61" t="s">
        <v>1117</v>
      </c>
      <c r="D1058" s="54" t="s">
        <v>1115</v>
      </c>
      <c r="E1058" s="54" t="s">
        <v>2208</v>
      </c>
      <c r="F1058" s="54" t="s">
        <v>3</v>
      </c>
      <c r="G1058" s="54">
        <v>100</v>
      </c>
      <c r="H1058" s="56">
        <v>0.81</v>
      </c>
      <c r="I1058" s="57">
        <v>7.1999999999999998E-3</v>
      </c>
      <c r="J1058" s="58"/>
      <c r="K1058" s="59">
        <v>41</v>
      </c>
      <c r="L1058" s="59">
        <f t="shared" si="69"/>
        <v>0</v>
      </c>
      <c r="M1058" s="56">
        <f t="shared" si="70"/>
        <v>0</v>
      </c>
      <c r="N1058" s="55">
        <f t="shared" si="71"/>
        <v>41</v>
      </c>
      <c r="O1058" s="62">
        <f t="shared" si="72"/>
        <v>0</v>
      </c>
      <c r="P1058"/>
      <c r="Q1058"/>
      <c r="R1058" s="194"/>
    </row>
    <row r="1059" spans="3:18" s="52" customFormat="1" x14ac:dyDescent="0.25">
      <c r="C1059" s="61" t="s">
        <v>1118</v>
      </c>
      <c r="D1059" s="54" t="s">
        <v>1115</v>
      </c>
      <c r="E1059" s="54" t="s">
        <v>2209</v>
      </c>
      <c r="F1059" s="54" t="s">
        <v>3</v>
      </c>
      <c r="G1059" s="54">
        <v>100</v>
      </c>
      <c r="H1059" s="56">
        <v>1.1399999999999999</v>
      </c>
      <c r="I1059" s="57">
        <v>7.1999999999999998E-3</v>
      </c>
      <c r="J1059" s="58"/>
      <c r="K1059" s="59">
        <v>35</v>
      </c>
      <c r="L1059" s="59">
        <f t="shared" si="69"/>
        <v>0</v>
      </c>
      <c r="M1059" s="56">
        <f t="shared" si="70"/>
        <v>0</v>
      </c>
      <c r="N1059" s="55">
        <f t="shared" si="71"/>
        <v>35</v>
      </c>
      <c r="O1059" s="62">
        <f t="shared" si="72"/>
        <v>0</v>
      </c>
      <c r="P1059"/>
      <c r="Q1059"/>
      <c r="R1059" s="194"/>
    </row>
    <row r="1060" spans="3:18" s="52" customFormat="1" x14ac:dyDescent="0.25">
      <c r="C1060" s="61" t="s">
        <v>1119</v>
      </c>
      <c r="D1060" s="54" t="s">
        <v>1115</v>
      </c>
      <c r="E1060" s="54" t="s">
        <v>2210</v>
      </c>
      <c r="F1060" s="54" t="s">
        <v>3</v>
      </c>
      <c r="G1060" s="54">
        <v>100</v>
      </c>
      <c r="H1060" s="56">
        <v>1.28</v>
      </c>
      <c r="I1060" s="57">
        <v>7.1999999999999998E-3</v>
      </c>
      <c r="J1060" s="58"/>
      <c r="K1060" s="59">
        <v>41</v>
      </c>
      <c r="L1060" s="59">
        <f t="shared" si="69"/>
        <v>0</v>
      </c>
      <c r="M1060" s="56">
        <f t="shared" si="70"/>
        <v>0</v>
      </c>
      <c r="N1060" s="55">
        <f t="shared" si="71"/>
        <v>41</v>
      </c>
      <c r="O1060" s="62">
        <f t="shared" si="72"/>
        <v>0</v>
      </c>
      <c r="P1060"/>
      <c r="Q1060"/>
      <c r="R1060" s="194"/>
    </row>
    <row r="1061" spans="3:18" s="52" customFormat="1" x14ac:dyDescent="0.25">
      <c r="C1061" s="61" t="s">
        <v>1120</v>
      </c>
      <c r="D1061" s="54" t="s">
        <v>1115</v>
      </c>
      <c r="E1061" s="54" t="s">
        <v>2211</v>
      </c>
      <c r="F1061" s="54" t="s">
        <v>3</v>
      </c>
      <c r="G1061" s="54">
        <v>50</v>
      </c>
      <c r="H1061" s="56">
        <v>1.51</v>
      </c>
      <c r="I1061" s="57">
        <v>7.1999999999999998E-3</v>
      </c>
      <c r="J1061" s="58"/>
      <c r="K1061" s="59">
        <v>65</v>
      </c>
      <c r="L1061" s="59">
        <f t="shared" si="69"/>
        <v>0</v>
      </c>
      <c r="M1061" s="56">
        <f t="shared" si="70"/>
        <v>0</v>
      </c>
      <c r="N1061" s="55">
        <f t="shared" si="71"/>
        <v>65</v>
      </c>
      <c r="O1061" s="62">
        <f t="shared" si="72"/>
        <v>0</v>
      </c>
      <c r="P1061"/>
      <c r="Q1061"/>
      <c r="R1061" s="194"/>
    </row>
    <row r="1062" spans="3:18" s="52" customFormat="1" x14ac:dyDescent="0.25">
      <c r="C1062" s="61" t="s">
        <v>1121</v>
      </c>
      <c r="D1062" s="54" t="s">
        <v>1115</v>
      </c>
      <c r="E1062" s="54" t="s">
        <v>2212</v>
      </c>
      <c r="F1062" s="54" t="s">
        <v>3</v>
      </c>
      <c r="G1062" s="54">
        <v>100</v>
      </c>
      <c r="H1062" s="56">
        <v>1.75</v>
      </c>
      <c r="I1062" s="57">
        <v>7.1999999999999998E-3</v>
      </c>
      <c r="J1062" s="58"/>
      <c r="K1062" s="59">
        <v>37</v>
      </c>
      <c r="L1062" s="59">
        <f t="shared" si="69"/>
        <v>0</v>
      </c>
      <c r="M1062" s="56">
        <f t="shared" si="70"/>
        <v>0</v>
      </c>
      <c r="N1062" s="55">
        <f t="shared" si="71"/>
        <v>37</v>
      </c>
      <c r="O1062" s="62">
        <f t="shared" si="72"/>
        <v>0</v>
      </c>
      <c r="P1062"/>
      <c r="Q1062"/>
      <c r="R1062" s="194"/>
    </row>
    <row r="1063" spans="3:18" s="52" customFormat="1" x14ac:dyDescent="0.25">
      <c r="C1063" s="61" t="s">
        <v>1122</v>
      </c>
      <c r="D1063" s="54" t="s">
        <v>1115</v>
      </c>
      <c r="E1063" s="54" t="s">
        <v>2213</v>
      </c>
      <c r="F1063" s="54" t="s">
        <v>3</v>
      </c>
      <c r="G1063" s="54">
        <v>100</v>
      </c>
      <c r="H1063" s="56">
        <v>2.08</v>
      </c>
      <c r="I1063" s="57">
        <v>7.1999999999999998E-3</v>
      </c>
      <c r="J1063" s="58"/>
      <c r="K1063" s="59">
        <v>43</v>
      </c>
      <c r="L1063" s="59">
        <f t="shared" si="69"/>
        <v>0</v>
      </c>
      <c r="M1063" s="56">
        <f t="shared" si="70"/>
        <v>0</v>
      </c>
      <c r="N1063" s="55">
        <f t="shared" si="71"/>
        <v>43</v>
      </c>
      <c r="O1063" s="62">
        <f t="shared" si="72"/>
        <v>0</v>
      </c>
      <c r="P1063"/>
      <c r="Q1063"/>
      <c r="R1063" s="194"/>
    </row>
    <row r="1064" spans="3:18" s="52" customFormat="1" x14ac:dyDescent="0.25">
      <c r="C1064" s="61" t="s">
        <v>1123</v>
      </c>
      <c r="D1064" s="54" t="s">
        <v>1115</v>
      </c>
      <c r="E1064" s="54" t="s">
        <v>2214</v>
      </c>
      <c r="F1064" s="54" t="s">
        <v>3</v>
      </c>
      <c r="G1064" s="54">
        <v>50</v>
      </c>
      <c r="H1064" s="56">
        <v>2.14</v>
      </c>
      <c r="I1064" s="57">
        <v>7.1999999999999998E-3</v>
      </c>
      <c r="J1064" s="58"/>
      <c r="K1064" s="59">
        <v>72</v>
      </c>
      <c r="L1064" s="59">
        <f t="shared" si="69"/>
        <v>0</v>
      </c>
      <c r="M1064" s="56">
        <f t="shared" si="70"/>
        <v>0</v>
      </c>
      <c r="N1064" s="55">
        <f t="shared" si="71"/>
        <v>72</v>
      </c>
      <c r="O1064" s="62">
        <f t="shared" si="72"/>
        <v>0</v>
      </c>
      <c r="P1064"/>
      <c r="Q1064"/>
      <c r="R1064" s="194"/>
    </row>
    <row r="1065" spans="3:18" s="52" customFormat="1" x14ac:dyDescent="0.25">
      <c r="C1065" s="61" t="s">
        <v>1124</v>
      </c>
      <c r="D1065" s="54" t="s">
        <v>1115</v>
      </c>
      <c r="E1065" s="54" t="s">
        <v>2215</v>
      </c>
      <c r="F1065" s="54" t="s">
        <v>3</v>
      </c>
      <c r="G1065" s="54">
        <v>100</v>
      </c>
      <c r="H1065" s="56">
        <v>3.11</v>
      </c>
      <c r="I1065" s="57">
        <v>1.32E-2</v>
      </c>
      <c r="J1065" s="58"/>
      <c r="K1065" s="59">
        <v>46</v>
      </c>
      <c r="L1065" s="59">
        <f t="shared" si="69"/>
        <v>0</v>
      </c>
      <c r="M1065" s="56">
        <f t="shared" si="70"/>
        <v>0</v>
      </c>
      <c r="N1065" s="55">
        <f t="shared" si="71"/>
        <v>46</v>
      </c>
      <c r="O1065" s="62">
        <f t="shared" si="72"/>
        <v>0</v>
      </c>
      <c r="P1065"/>
      <c r="Q1065"/>
      <c r="R1065" s="194"/>
    </row>
    <row r="1066" spans="3:18" s="52" customFormat="1" x14ac:dyDescent="0.25">
      <c r="C1066" s="61" t="s">
        <v>1125</v>
      </c>
      <c r="D1066" s="54" t="s">
        <v>1115</v>
      </c>
      <c r="E1066" s="54" t="s">
        <v>2216</v>
      </c>
      <c r="F1066" s="54" t="s">
        <v>3</v>
      </c>
      <c r="G1066" s="54">
        <v>100</v>
      </c>
      <c r="H1066" s="56">
        <v>3.6</v>
      </c>
      <c r="I1066" s="57">
        <v>7.1999999999999998E-3</v>
      </c>
      <c r="J1066" s="58"/>
      <c r="K1066" s="59">
        <v>51</v>
      </c>
      <c r="L1066" s="59">
        <f t="shared" si="69"/>
        <v>0</v>
      </c>
      <c r="M1066" s="56">
        <f t="shared" si="70"/>
        <v>0</v>
      </c>
      <c r="N1066" s="55">
        <f t="shared" si="71"/>
        <v>51</v>
      </c>
      <c r="O1066" s="62">
        <f t="shared" si="72"/>
        <v>0</v>
      </c>
      <c r="P1066"/>
      <c r="Q1066"/>
      <c r="R1066" s="194"/>
    </row>
    <row r="1067" spans="3:18" s="52" customFormat="1" x14ac:dyDescent="0.25">
      <c r="C1067" s="61" t="s">
        <v>1126</v>
      </c>
      <c r="D1067" s="54" t="s">
        <v>1115</v>
      </c>
      <c r="E1067" s="54" t="s">
        <v>2217</v>
      </c>
      <c r="F1067" s="54" t="s">
        <v>3</v>
      </c>
      <c r="G1067" s="54">
        <v>50</v>
      </c>
      <c r="H1067" s="56">
        <v>3.63</v>
      </c>
      <c r="I1067" s="57">
        <v>1.32E-2</v>
      </c>
      <c r="J1067" s="58"/>
      <c r="K1067" s="59">
        <v>84</v>
      </c>
      <c r="L1067" s="59">
        <f t="shared" si="69"/>
        <v>0</v>
      </c>
      <c r="M1067" s="56">
        <f t="shared" si="70"/>
        <v>0</v>
      </c>
      <c r="N1067" s="55">
        <f t="shared" si="71"/>
        <v>84</v>
      </c>
      <c r="O1067" s="62">
        <f t="shared" si="72"/>
        <v>0</v>
      </c>
      <c r="P1067"/>
      <c r="Q1067"/>
      <c r="R1067" s="194"/>
    </row>
    <row r="1068" spans="3:18" s="52" customFormat="1" x14ac:dyDescent="0.25">
      <c r="C1068" s="61" t="s">
        <v>1127</v>
      </c>
      <c r="D1068" s="54" t="s">
        <v>1115</v>
      </c>
      <c r="E1068" s="54" t="s">
        <v>2218</v>
      </c>
      <c r="F1068" s="54" t="s">
        <v>3</v>
      </c>
      <c r="G1068" s="54">
        <v>100</v>
      </c>
      <c r="H1068" s="56">
        <v>4.68</v>
      </c>
      <c r="I1068" s="57">
        <v>1.32E-2</v>
      </c>
      <c r="J1068" s="58"/>
      <c r="K1068" s="59">
        <v>54</v>
      </c>
      <c r="L1068" s="59">
        <f t="shared" si="69"/>
        <v>0</v>
      </c>
      <c r="M1068" s="56">
        <f t="shared" si="70"/>
        <v>0</v>
      </c>
      <c r="N1068" s="55">
        <f t="shared" si="71"/>
        <v>54</v>
      </c>
      <c r="O1068" s="62">
        <f t="shared" si="72"/>
        <v>0</v>
      </c>
      <c r="P1068"/>
      <c r="Q1068"/>
      <c r="R1068" s="194"/>
    </row>
    <row r="1069" spans="3:18" s="52" customFormat="1" x14ac:dyDescent="0.25">
      <c r="C1069" s="61" t="s">
        <v>1128</v>
      </c>
      <c r="D1069" s="54" t="s">
        <v>1115</v>
      </c>
      <c r="E1069" s="54" t="s">
        <v>2219</v>
      </c>
      <c r="F1069" s="54" t="s">
        <v>3</v>
      </c>
      <c r="G1069" s="54">
        <v>100</v>
      </c>
      <c r="H1069" s="56">
        <v>5.16</v>
      </c>
      <c r="I1069" s="57">
        <v>1.32E-2</v>
      </c>
      <c r="J1069" s="58"/>
      <c r="K1069" s="59">
        <v>59</v>
      </c>
      <c r="L1069" s="59">
        <f t="shared" si="69"/>
        <v>0</v>
      </c>
      <c r="M1069" s="56">
        <f t="shared" si="70"/>
        <v>0</v>
      </c>
      <c r="N1069" s="55">
        <f t="shared" si="71"/>
        <v>59</v>
      </c>
      <c r="O1069" s="62">
        <f t="shared" si="72"/>
        <v>0</v>
      </c>
      <c r="P1069"/>
      <c r="Q1069"/>
      <c r="R1069" s="194"/>
    </row>
    <row r="1070" spans="3:18" s="52" customFormat="1" x14ac:dyDescent="0.25">
      <c r="C1070" s="61" t="s">
        <v>1129</v>
      </c>
      <c r="D1070" s="54" t="s">
        <v>1115</v>
      </c>
      <c r="E1070" s="54" t="s">
        <v>2220</v>
      </c>
      <c r="F1070" s="54" t="s">
        <v>3</v>
      </c>
      <c r="G1070" s="54">
        <v>50</v>
      </c>
      <c r="H1070" s="56">
        <v>5.46</v>
      </c>
      <c r="I1070" s="57">
        <v>3.1199999999999999E-2</v>
      </c>
      <c r="J1070" s="58"/>
      <c r="K1070" s="59">
        <v>109</v>
      </c>
      <c r="L1070" s="59">
        <f t="shared" si="69"/>
        <v>0</v>
      </c>
      <c r="M1070" s="56">
        <f t="shared" si="70"/>
        <v>0</v>
      </c>
      <c r="N1070" s="55">
        <f t="shared" si="71"/>
        <v>109</v>
      </c>
      <c r="O1070" s="62">
        <f t="shared" si="72"/>
        <v>0</v>
      </c>
      <c r="P1070"/>
      <c r="Q1070"/>
      <c r="R1070" s="194"/>
    </row>
    <row r="1071" spans="3:18" s="52" customFormat="1" x14ac:dyDescent="0.25">
      <c r="C1071" s="61" t="s">
        <v>1130</v>
      </c>
      <c r="D1071" s="54" t="s">
        <v>1115</v>
      </c>
      <c r="E1071" s="54" t="s">
        <v>2221</v>
      </c>
      <c r="F1071" s="54" t="s">
        <v>3</v>
      </c>
      <c r="G1071" s="54">
        <v>100</v>
      </c>
      <c r="H1071" s="56">
        <v>7.62</v>
      </c>
      <c r="I1071" s="57">
        <v>3.1199999999999999E-2</v>
      </c>
      <c r="J1071" s="58"/>
      <c r="K1071" s="59">
        <v>74</v>
      </c>
      <c r="L1071" s="59">
        <f t="shared" si="69"/>
        <v>0</v>
      </c>
      <c r="M1071" s="56">
        <f t="shared" si="70"/>
        <v>0</v>
      </c>
      <c r="N1071" s="55">
        <f t="shared" si="71"/>
        <v>74</v>
      </c>
      <c r="O1071" s="62">
        <f t="shared" si="72"/>
        <v>0</v>
      </c>
      <c r="P1071"/>
      <c r="Q1071"/>
      <c r="R1071" s="194"/>
    </row>
    <row r="1072" spans="3:18" s="52" customFormat="1" x14ac:dyDescent="0.25">
      <c r="C1072" s="61" t="s">
        <v>1131</v>
      </c>
      <c r="D1072" s="54" t="s">
        <v>1115</v>
      </c>
      <c r="E1072" s="54" t="s">
        <v>2222</v>
      </c>
      <c r="F1072" s="54" t="s">
        <v>3</v>
      </c>
      <c r="G1072" s="54">
        <v>100</v>
      </c>
      <c r="H1072" s="56">
        <v>9.19</v>
      </c>
      <c r="I1072" s="57">
        <v>3.1199999999999999E-2</v>
      </c>
      <c r="J1072" s="58"/>
      <c r="K1072" s="59">
        <v>82</v>
      </c>
      <c r="L1072" s="59">
        <f t="shared" si="69"/>
        <v>0</v>
      </c>
      <c r="M1072" s="56">
        <f t="shared" si="70"/>
        <v>0</v>
      </c>
      <c r="N1072" s="55">
        <f t="shared" si="71"/>
        <v>82</v>
      </c>
      <c r="O1072" s="62">
        <f t="shared" si="72"/>
        <v>0</v>
      </c>
      <c r="P1072"/>
      <c r="Q1072"/>
      <c r="R1072" s="194"/>
    </row>
    <row r="1073" spans="1:18" s="52" customFormat="1" x14ac:dyDescent="0.25">
      <c r="C1073" s="61" t="s">
        <v>1132</v>
      </c>
      <c r="D1073" s="54" t="s">
        <v>1115</v>
      </c>
      <c r="E1073" s="54" t="s">
        <v>2223</v>
      </c>
      <c r="F1073" s="54" t="s">
        <v>3</v>
      </c>
      <c r="G1073" s="54">
        <v>50</v>
      </c>
      <c r="H1073" s="56">
        <v>8.48</v>
      </c>
      <c r="I1073" s="57">
        <v>3.1199999999999999E-2</v>
      </c>
      <c r="J1073" s="58"/>
      <c r="K1073" s="59">
        <v>170</v>
      </c>
      <c r="L1073" s="59">
        <f t="shared" si="69"/>
        <v>0</v>
      </c>
      <c r="M1073" s="56">
        <f t="shared" si="70"/>
        <v>0</v>
      </c>
      <c r="N1073" s="55">
        <f t="shared" si="71"/>
        <v>170</v>
      </c>
      <c r="O1073" s="62">
        <f t="shared" si="72"/>
        <v>0</v>
      </c>
      <c r="P1073"/>
      <c r="Q1073"/>
      <c r="R1073" s="194"/>
    </row>
    <row r="1074" spans="1:18" s="52" customFormat="1" x14ac:dyDescent="0.25">
      <c r="C1074" s="61" t="s">
        <v>1133</v>
      </c>
      <c r="D1074" s="54" t="s">
        <v>1115</v>
      </c>
      <c r="E1074" s="54" t="s">
        <v>2224</v>
      </c>
      <c r="F1074" s="54" t="s">
        <v>3</v>
      </c>
      <c r="G1074" s="54">
        <v>100</v>
      </c>
      <c r="H1074" s="56">
        <v>12.57</v>
      </c>
      <c r="I1074" s="57">
        <v>4.2000000000000003E-2</v>
      </c>
      <c r="J1074" s="58"/>
      <c r="K1074" s="59">
        <v>102</v>
      </c>
      <c r="L1074" s="59">
        <f t="shared" si="69"/>
        <v>0</v>
      </c>
      <c r="M1074" s="56">
        <f t="shared" si="70"/>
        <v>0</v>
      </c>
      <c r="N1074" s="55">
        <f t="shared" si="71"/>
        <v>102</v>
      </c>
      <c r="O1074" s="62">
        <f t="shared" si="72"/>
        <v>0</v>
      </c>
      <c r="P1074"/>
      <c r="Q1074"/>
      <c r="R1074" s="194"/>
    </row>
    <row r="1075" spans="1:18" s="52" customFormat="1" x14ac:dyDescent="0.25">
      <c r="C1075" s="61" t="s">
        <v>1134</v>
      </c>
      <c r="D1075" s="54" t="s">
        <v>1115</v>
      </c>
      <c r="E1075" s="54" t="s">
        <v>2225</v>
      </c>
      <c r="F1075" s="54" t="s">
        <v>3</v>
      </c>
      <c r="G1075" s="54">
        <v>100</v>
      </c>
      <c r="H1075" s="56">
        <v>13.92</v>
      </c>
      <c r="I1075" s="57">
        <v>4.2000000000000003E-2</v>
      </c>
      <c r="J1075" s="58"/>
      <c r="K1075" s="59">
        <v>112</v>
      </c>
      <c r="L1075" s="59">
        <f t="shared" si="69"/>
        <v>0</v>
      </c>
      <c r="M1075" s="56">
        <f t="shared" si="70"/>
        <v>0</v>
      </c>
      <c r="N1075" s="55">
        <f t="shared" si="71"/>
        <v>112</v>
      </c>
      <c r="O1075" s="62">
        <f t="shared" si="72"/>
        <v>0</v>
      </c>
      <c r="P1075"/>
      <c r="Q1075"/>
      <c r="R1075" s="194"/>
    </row>
    <row r="1076" spans="1:18" s="52" customFormat="1" x14ac:dyDescent="0.25">
      <c r="C1076" s="61" t="s">
        <v>1135</v>
      </c>
      <c r="D1076" s="54" t="s">
        <v>1115</v>
      </c>
      <c r="E1076" s="54" t="s">
        <v>2226</v>
      </c>
      <c r="F1076" s="54" t="s">
        <v>3</v>
      </c>
      <c r="G1076" s="54">
        <v>50</v>
      </c>
      <c r="H1076" s="56">
        <v>11.67</v>
      </c>
      <c r="I1076" s="57">
        <v>4.2000000000000003E-2</v>
      </c>
      <c r="J1076" s="58"/>
      <c r="K1076" s="59">
        <v>257</v>
      </c>
      <c r="L1076" s="59">
        <f t="shared" si="69"/>
        <v>0</v>
      </c>
      <c r="M1076" s="56">
        <f t="shared" si="70"/>
        <v>0</v>
      </c>
      <c r="N1076" s="55">
        <f t="shared" si="71"/>
        <v>257</v>
      </c>
      <c r="O1076" s="62">
        <f t="shared" si="72"/>
        <v>0</v>
      </c>
      <c r="P1076"/>
      <c r="Q1076"/>
      <c r="R1076" s="194"/>
    </row>
    <row r="1077" spans="1:18" s="52" customFormat="1" x14ac:dyDescent="0.25">
      <c r="C1077" s="61" t="s">
        <v>1136</v>
      </c>
      <c r="D1077" s="54" t="s">
        <v>1115</v>
      </c>
      <c r="E1077" s="54" t="s">
        <v>2227</v>
      </c>
      <c r="F1077" s="54" t="s">
        <v>3</v>
      </c>
      <c r="G1077" s="54">
        <v>50</v>
      </c>
      <c r="H1077" s="56">
        <v>10.6</v>
      </c>
      <c r="I1077" s="57">
        <v>4.2000000000000003E-2</v>
      </c>
      <c r="J1077" s="58"/>
      <c r="K1077" s="59">
        <v>163</v>
      </c>
      <c r="L1077" s="59">
        <f t="shared" si="69"/>
        <v>0</v>
      </c>
      <c r="M1077" s="56">
        <f t="shared" si="70"/>
        <v>0</v>
      </c>
      <c r="N1077" s="55">
        <f t="shared" si="71"/>
        <v>163</v>
      </c>
      <c r="O1077" s="62">
        <f t="shared" si="72"/>
        <v>0</v>
      </c>
      <c r="P1077"/>
      <c r="Q1077"/>
      <c r="R1077" s="194"/>
    </row>
    <row r="1078" spans="1:18" s="52" customFormat="1" x14ac:dyDescent="0.25">
      <c r="C1078" s="61" t="s">
        <v>1137</v>
      </c>
      <c r="D1078" s="54" t="s">
        <v>1115</v>
      </c>
      <c r="E1078" s="54" t="s">
        <v>2228</v>
      </c>
      <c r="F1078" s="54" t="s">
        <v>3</v>
      </c>
      <c r="G1078" s="54">
        <v>50</v>
      </c>
      <c r="H1078" s="56">
        <v>11.84</v>
      </c>
      <c r="I1078" s="57">
        <v>4.2000000000000003E-2</v>
      </c>
      <c r="J1078" s="58"/>
      <c r="K1078" s="59">
        <v>176</v>
      </c>
      <c r="L1078" s="59">
        <f t="shared" si="69"/>
        <v>0</v>
      </c>
      <c r="M1078" s="56">
        <f t="shared" si="70"/>
        <v>0</v>
      </c>
      <c r="N1078" s="55">
        <f t="shared" si="71"/>
        <v>176</v>
      </c>
      <c r="O1078" s="62">
        <f t="shared" si="72"/>
        <v>0</v>
      </c>
      <c r="P1078"/>
      <c r="Q1078"/>
      <c r="R1078" s="194"/>
    </row>
    <row r="1079" spans="1:18" s="52" customFormat="1" x14ac:dyDescent="0.25">
      <c r="C1079" s="61" t="s">
        <v>1138</v>
      </c>
      <c r="D1079" s="54" t="s">
        <v>1115</v>
      </c>
      <c r="E1079" s="54" t="s">
        <v>2229</v>
      </c>
      <c r="F1079" s="54" t="s">
        <v>3</v>
      </c>
      <c r="G1079" s="54">
        <v>25</v>
      </c>
      <c r="H1079" s="56">
        <v>9.52</v>
      </c>
      <c r="I1079" s="57">
        <v>4.2000000000000003E-2</v>
      </c>
      <c r="J1079" s="58"/>
      <c r="K1079" s="59">
        <v>414</v>
      </c>
      <c r="L1079" s="59">
        <f t="shared" si="69"/>
        <v>0</v>
      </c>
      <c r="M1079" s="56">
        <f t="shared" si="70"/>
        <v>0</v>
      </c>
      <c r="N1079" s="55">
        <f t="shared" si="71"/>
        <v>414</v>
      </c>
      <c r="O1079" s="62">
        <f t="shared" si="72"/>
        <v>0</v>
      </c>
      <c r="P1079"/>
      <c r="Q1079"/>
      <c r="R1079" s="194"/>
    </row>
    <row r="1080" spans="1:18" s="52" customFormat="1" x14ac:dyDescent="0.25">
      <c r="A1080" s="63" t="s">
        <v>1824</v>
      </c>
      <c r="B1080" s="63"/>
      <c r="C1080" s="64"/>
      <c r="D1080" s="65"/>
      <c r="E1080" s="65"/>
      <c r="F1080" s="65"/>
      <c r="G1080" s="65"/>
      <c r="H1080" s="66"/>
      <c r="I1080" s="67"/>
      <c r="J1080" s="68"/>
      <c r="K1080" s="69"/>
      <c r="L1080" s="69"/>
      <c r="M1080" s="66"/>
      <c r="N1080" s="82"/>
      <c r="O1080" s="70"/>
      <c r="P1080"/>
      <c r="Q1080"/>
      <c r="R1080" s="194"/>
    </row>
    <row r="1081" spans="1:18" s="52" customFormat="1" x14ac:dyDescent="0.25">
      <c r="C1081" s="61" t="s">
        <v>1139</v>
      </c>
      <c r="D1081" s="54" t="s">
        <v>1824</v>
      </c>
      <c r="E1081" s="54" t="s">
        <v>1883</v>
      </c>
      <c r="F1081" s="54" t="s">
        <v>36</v>
      </c>
      <c r="G1081" s="54">
        <v>200</v>
      </c>
      <c r="H1081" s="56">
        <v>5.17</v>
      </c>
      <c r="I1081" s="57">
        <v>1.32E-2</v>
      </c>
      <c r="J1081" s="58"/>
      <c r="K1081" s="59">
        <v>78</v>
      </c>
      <c r="L1081" s="59">
        <f t="shared" si="69"/>
        <v>0</v>
      </c>
      <c r="M1081" s="56">
        <f t="shared" si="70"/>
        <v>0</v>
      </c>
      <c r="N1081" s="55">
        <f t="shared" si="71"/>
        <v>78</v>
      </c>
      <c r="O1081" s="62">
        <f t="shared" si="72"/>
        <v>0</v>
      </c>
      <c r="P1081"/>
      <c r="Q1081"/>
      <c r="R1081" s="194"/>
    </row>
    <row r="1082" spans="1:18" s="52" customFormat="1" x14ac:dyDescent="0.25">
      <c r="C1082" s="61" t="s">
        <v>1140</v>
      </c>
      <c r="D1082" s="54" t="s">
        <v>1824</v>
      </c>
      <c r="E1082" s="54" t="s">
        <v>1884</v>
      </c>
      <c r="F1082" s="54" t="s">
        <v>36</v>
      </c>
      <c r="G1082" s="54">
        <v>200</v>
      </c>
      <c r="H1082" s="56">
        <v>4.83</v>
      </c>
      <c r="I1082" s="57">
        <v>1.32E-2</v>
      </c>
      <c r="J1082" s="58"/>
      <c r="K1082" s="59">
        <v>78</v>
      </c>
      <c r="L1082" s="59">
        <f t="shared" si="69"/>
        <v>0</v>
      </c>
      <c r="M1082" s="56">
        <f t="shared" si="70"/>
        <v>0</v>
      </c>
      <c r="N1082" s="55">
        <f t="shared" si="71"/>
        <v>78</v>
      </c>
      <c r="O1082" s="62">
        <f t="shared" si="72"/>
        <v>0</v>
      </c>
      <c r="P1082"/>
      <c r="Q1082"/>
      <c r="R1082" s="194"/>
    </row>
    <row r="1083" spans="1:18" s="52" customFormat="1" x14ac:dyDescent="0.25">
      <c r="C1083" s="61" t="s">
        <v>1141</v>
      </c>
      <c r="D1083" s="54" t="s">
        <v>1824</v>
      </c>
      <c r="E1083" s="54" t="s">
        <v>1903</v>
      </c>
      <c r="F1083" s="54" t="s">
        <v>36</v>
      </c>
      <c r="G1083" s="54">
        <v>200</v>
      </c>
      <c r="H1083" s="56">
        <v>6.48</v>
      </c>
      <c r="I1083" s="57">
        <v>1.32E-2</v>
      </c>
      <c r="J1083" s="58"/>
      <c r="K1083" s="59">
        <v>87</v>
      </c>
      <c r="L1083" s="59">
        <f t="shared" si="69"/>
        <v>0</v>
      </c>
      <c r="M1083" s="56">
        <f t="shared" si="70"/>
        <v>0</v>
      </c>
      <c r="N1083" s="55">
        <f t="shared" si="71"/>
        <v>87</v>
      </c>
      <c r="O1083" s="62">
        <f t="shared" si="72"/>
        <v>0</v>
      </c>
      <c r="P1083"/>
      <c r="Q1083"/>
      <c r="R1083" s="194"/>
    </row>
    <row r="1084" spans="1:18" s="52" customFormat="1" x14ac:dyDescent="0.25">
      <c r="C1084" s="61" t="s">
        <v>1142</v>
      </c>
      <c r="D1084" s="54" t="s">
        <v>1824</v>
      </c>
      <c r="E1084" s="54" t="s">
        <v>1878</v>
      </c>
      <c r="F1084" s="54" t="s">
        <v>36</v>
      </c>
      <c r="G1084" s="54">
        <v>100</v>
      </c>
      <c r="H1084" s="56">
        <v>4.97</v>
      </c>
      <c r="I1084" s="57">
        <v>1.32E-2</v>
      </c>
      <c r="J1084" s="58"/>
      <c r="K1084" s="59">
        <v>98</v>
      </c>
      <c r="L1084" s="59">
        <f t="shared" si="69"/>
        <v>0</v>
      </c>
      <c r="M1084" s="56">
        <f t="shared" si="70"/>
        <v>0</v>
      </c>
      <c r="N1084" s="55">
        <f t="shared" si="71"/>
        <v>98</v>
      </c>
      <c r="O1084" s="62">
        <f t="shared" si="72"/>
        <v>0</v>
      </c>
      <c r="P1084"/>
      <c r="Q1084"/>
      <c r="R1084" s="194"/>
    </row>
    <row r="1085" spans="1:18" s="52" customFormat="1" x14ac:dyDescent="0.25">
      <c r="C1085" s="61" t="s">
        <v>1143</v>
      </c>
      <c r="D1085" s="54" t="s">
        <v>1824</v>
      </c>
      <c r="E1085" s="54" t="s">
        <v>1879</v>
      </c>
      <c r="F1085" s="54" t="s">
        <v>36</v>
      </c>
      <c r="G1085" s="54">
        <v>60</v>
      </c>
      <c r="H1085" s="56">
        <v>4.62</v>
      </c>
      <c r="I1085" s="57">
        <v>1.32E-2</v>
      </c>
      <c r="J1085" s="58"/>
      <c r="K1085" s="59">
        <v>129</v>
      </c>
      <c r="L1085" s="59">
        <f t="shared" si="69"/>
        <v>0</v>
      </c>
      <c r="M1085" s="56">
        <f t="shared" si="70"/>
        <v>0</v>
      </c>
      <c r="N1085" s="55">
        <f t="shared" si="71"/>
        <v>129</v>
      </c>
      <c r="O1085" s="62">
        <f t="shared" si="72"/>
        <v>0</v>
      </c>
      <c r="P1085"/>
      <c r="Q1085"/>
      <c r="R1085" s="194"/>
    </row>
    <row r="1086" spans="1:18" s="52" customFormat="1" x14ac:dyDescent="0.25">
      <c r="C1086" s="61" t="s">
        <v>1144</v>
      </c>
      <c r="D1086" s="54" t="s">
        <v>1824</v>
      </c>
      <c r="E1086" s="54" t="s">
        <v>1880</v>
      </c>
      <c r="F1086" s="54" t="s">
        <v>36</v>
      </c>
      <c r="G1086" s="54">
        <v>150</v>
      </c>
      <c r="H1086" s="56">
        <v>16.440000000000001</v>
      </c>
      <c r="I1086" s="57">
        <v>4.2000000000000003E-2</v>
      </c>
      <c r="J1086" s="58"/>
      <c r="K1086" s="59">
        <v>155</v>
      </c>
      <c r="L1086" s="59">
        <f t="shared" si="69"/>
        <v>0</v>
      </c>
      <c r="M1086" s="56">
        <f t="shared" si="70"/>
        <v>0</v>
      </c>
      <c r="N1086" s="55">
        <f t="shared" si="71"/>
        <v>155</v>
      </c>
      <c r="O1086" s="62">
        <f t="shared" si="72"/>
        <v>0</v>
      </c>
      <c r="P1086"/>
      <c r="Q1086"/>
      <c r="R1086" s="194"/>
    </row>
    <row r="1087" spans="1:18" s="52" customFormat="1" x14ac:dyDescent="0.25">
      <c r="C1087" s="61" t="s">
        <v>1145</v>
      </c>
      <c r="D1087" s="54" t="s">
        <v>1824</v>
      </c>
      <c r="E1087" s="54" t="s">
        <v>141</v>
      </c>
      <c r="F1087" s="54" t="s">
        <v>36</v>
      </c>
      <c r="G1087" s="54">
        <v>100</v>
      </c>
      <c r="H1087" s="56">
        <v>17.88</v>
      </c>
      <c r="I1087" s="57">
        <v>4.2000000000000003E-2</v>
      </c>
      <c r="J1087" s="58"/>
      <c r="K1087" s="59">
        <v>179</v>
      </c>
      <c r="L1087" s="59">
        <f t="shared" si="69"/>
        <v>0</v>
      </c>
      <c r="M1087" s="56">
        <f t="shared" si="70"/>
        <v>0</v>
      </c>
      <c r="N1087" s="55">
        <f t="shared" si="71"/>
        <v>179</v>
      </c>
      <c r="O1087" s="62">
        <f t="shared" si="72"/>
        <v>0</v>
      </c>
      <c r="P1087"/>
      <c r="Q1087"/>
      <c r="R1087" s="194"/>
    </row>
    <row r="1088" spans="1:18" s="52" customFormat="1" x14ac:dyDescent="0.25">
      <c r="C1088" s="61" t="s">
        <v>1146</v>
      </c>
      <c r="D1088" s="54" t="s">
        <v>1824</v>
      </c>
      <c r="E1088" s="54" t="s">
        <v>1882</v>
      </c>
      <c r="F1088" s="54" t="s">
        <v>36</v>
      </c>
      <c r="G1088" s="54">
        <v>60</v>
      </c>
      <c r="H1088" s="56">
        <v>13.58</v>
      </c>
      <c r="I1088" s="57">
        <v>4.2000000000000003E-2</v>
      </c>
      <c r="J1088" s="58"/>
      <c r="K1088" s="59">
        <v>187</v>
      </c>
      <c r="L1088" s="59">
        <f t="shared" si="69"/>
        <v>0</v>
      </c>
      <c r="M1088" s="56">
        <f t="shared" si="70"/>
        <v>0</v>
      </c>
      <c r="N1088" s="55">
        <f t="shared" si="71"/>
        <v>187</v>
      </c>
      <c r="O1088" s="62">
        <f t="shared" si="72"/>
        <v>0</v>
      </c>
      <c r="P1088"/>
      <c r="Q1088"/>
      <c r="R1088" s="194"/>
    </row>
    <row r="1089" spans="1:18" s="52" customFormat="1" x14ac:dyDescent="0.25">
      <c r="C1089" s="61" t="s">
        <v>1147</v>
      </c>
      <c r="D1089" s="54" t="s">
        <v>1824</v>
      </c>
      <c r="E1089" s="54" t="s">
        <v>1888</v>
      </c>
      <c r="F1089" s="54" t="s">
        <v>36</v>
      </c>
      <c r="G1089" s="54">
        <v>45</v>
      </c>
      <c r="H1089" s="56">
        <v>17.28</v>
      </c>
      <c r="I1089" s="57">
        <v>5.6800000000000003E-2</v>
      </c>
      <c r="J1089" s="58"/>
      <c r="K1089" s="59">
        <v>303</v>
      </c>
      <c r="L1089" s="59">
        <f t="shared" si="69"/>
        <v>0</v>
      </c>
      <c r="M1089" s="56">
        <f t="shared" si="70"/>
        <v>0</v>
      </c>
      <c r="N1089" s="55">
        <f t="shared" si="71"/>
        <v>303</v>
      </c>
      <c r="O1089" s="62">
        <f t="shared" si="72"/>
        <v>0</v>
      </c>
      <c r="P1089"/>
      <c r="Q1089"/>
      <c r="R1089" s="194"/>
    </row>
    <row r="1090" spans="1:18" s="52" customFormat="1" x14ac:dyDescent="0.25">
      <c r="C1090" s="61" t="s">
        <v>1148</v>
      </c>
      <c r="D1090" s="54" t="s">
        <v>1824</v>
      </c>
      <c r="E1090" s="54" t="s">
        <v>1889</v>
      </c>
      <c r="F1090" s="54" t="s">
        <v>13</v>
      </c>
      <c r="G1090" s="54">
        <v>25</v>
      </c>
      <c r="H1090" s="56">
        <v>17.59</v>
      </c>
      <c r="I1090" s="57">
        <v>5.6800000000000003E-2</v>
      </c>
      <c r="J1090" s="58"/>
      <c r="K1090" s="59">
        <v>835</v>
      </c>
      <c r="L1090" s="59">
        <f t="shared" si="69"/>
        <v>0</v>
      </c>
      <c r="M1090" s="56">
        <f t="shared" si="70"/>
        <v>0</v>
      </c>
      <c r="N1090" s="55">
        <f t="shared" si="71"/>
        <v>835</v>
      </c>
      <c r="O1090" s="62">
        <f t="shared" si="72"/>
        <v>0</v>
      </c>
      <c r="P1090"/>
      <c r="Q1090"/>
      <c r="R1090" s="194"/>
    </row>
    <row r="1091" spans="1:18" s="52" customFormat="1" x14ac:dyDescent="0.25">
      <c r="C1091" s="61" t="s">
        <v>1149</v>
      </c>
      <c r="D1091" s="54" t="s">
        <v>1824</v>
      </c>
      <c r="E1091" s="54" t="s">
        <v>1890</v>
      </c>
      <c r="F1091" s="54" t="s">
        <v>13</v>
      </c>
      <c r="G1091" s="54">
        <v>15</v>
      </c>
      <c r="H1091" s="56">
        <v>17.32</v>
      </c>
      <c r="I1091" s="57">
        <v>5.6800000000000003E-2</v>
      </c>
      <c r="J1091" s="58"/>
      <c r="K1091" s="59">
        <v>1182</v>
      </c>
      <c r="L1091" s="59">
        <f t="shared" si="69"/>
        <v>0</v>
      </c>
      <c r="M1091" s="56">
        <f t="shared" si="70"/>
        <v>0</v>
      </c>
      <c r="N1091" s="55">
        <f t="shared" si="71"/>
        <v>1182</v>
      </c>
      <c r="O1091" s="62">
        <f t="shared" si="72"/>
        <v>0</v>
      </c>
      <c r="P1091"/>
      <c r="Q1091"/>
      <c r="R1091" s="194"/>
    </row>
    <row r="1092" spans="1:18" s="52" customFormat="1" x14ac:dyDescent="0.25">
      <c r="C1092" s="61" t="s">
        <v>1150</v>
      </c>
      <c r="D1092" s="54" t="s">
        <v>1824</v>
      </c>
      <c r="E1092" s="54" t="s">
        <v>1892</v>
      </c>
      <c r="F1092" s="54" t="s">
        <v>13</v>
      </c>
      <c r="G1092" s="54">
        <v>10</v>
      </c>
      <c r="H1092" s="56">
        <v>16.88</v>
      </c>
      <c r="I1092" s="57">
        <v>5.6800000000000003E-2</v>
      </c>
      <c r="J1092" s="58"/>
      <c r="K1092" s="59">
        <v>1507</v>
      </c>
      <c r="L1092" s="59">
        <f t="shared" si="69"/>
        <v>0</v>
      </c>
      <c r="M1092" s="56">
        <f t="shared" si="70"/>
        <v>0</v>
      </c>
      <c r="N1092" s="55">
        <f t="shared" si="71"/>
        <v>1507</v>
      </c>
      <c r="O1092" s="62">
        <f t="shared" si="72"/>
        <v>0</v>
      </c>
      <c r="P1092"/>
      <c r="Q1092"/>
      <c r="R1092" s="194"/>
    </row>
    <row r="1093" spans="1:18" s="52" customFormat="1" x14ac:dyDescent="0.25">
      <c r="A1093" s="63" t="s">
        <v>1824</v>
      </c>
      <c r="B1093" s="63"/>
      <c r="C1093" s="64"/>
      <c r="D1093" s="65"/>
      <c r="E1093" s="65"/>
      <c r="F1093" s="65"/>
      <c r="G1093" s="65"/>
      <c r="H1093" s="66"/>
      <c r="I1093" s="67"/>
      <c r="J1093" s="68"/>
      <c r="K1093" s="69"/>
      <c r="L1093" s="69"/>
      <c r="M1093" s="66"/>
      <c r="N1093" s="82"/>
      <c r="O1093" s="70"/>
      <c r="P1093"/>
      <c r="Q1093"/>
      <c r="R1093" s="194"/>
    </row>
    <row r="1094" spans="1:18" s="52" customFormat="1" x14ac:dyDescent="0.25">
      <c r="C1094" s="61" t="s">
        <v>1151</v>
      </c>
      <c r="D1094" s="54" t="s">
        <v>1824</v>
      </c>
      <c r="E1094" s="54" t="s">
        <v>1878</v>
      </c>
      <c r="F1094" s="54" t="s">
        <v>36</v>
      </c>
      <c r="G1094" s="54">
        <v>100</v>
      </c>
      <c r="H1094" s="56">
        <v>4.97</v>
      </c>
      <c r="I1094" s="57">
        <v>1.32E-2</v>
      </c>
      <c r="J1094" s="58"/>
      <c r="K1094" s="59">
        <v>103</v>
      </c>
      <c r="L1094" s="59">
        <f t="shared" si="69"/>
        <v>0</v>
      </c>
      <c r="M1094" s="56">
        <f t="shared" si="70"/>
        <v>0</v>
      </c>
      <c r="N1094" s="55">
        <f t="shared" si="71"/>
        <v>103</v>
      </c>
      <c r="O1094" s="62">
        <f t="shared" si="72"/>
        <v>0</v>
      </c>
      <c r="P1094"/>
      <c r="Q1094"/>
      <c r="R1094" s="194"/>
    </row>
    <row r="1095" spans="1:18" s="52" customFormat="1" x14ac:dyDescent="0.25">
      <c r="C1095" s="61" t="s">
        <v>1152</v>
      </c>
      <c r="D1095" s="54" t="s">
        <v>1824</v>
      </c>
      <c r="E1095" s="54" t="s">
        <v>1879</v>
      </c>
      <c r="F1095" s="54" t="s">
        <v>36</v>
      </c>
      <c r="G1095" s="54">
        <v>60</v>
      </c>
      <c r="H1095" s="56">
        <v>4.62</v>
      </c>
      <c r="I1095" s="57">
        <v>1.32E-2</v>
      </c>
      <c r="J1095" s="58"/>
      <c r="K1095" s="59">
        <v>129</v>
      </c>
      <c r="L1095" s="59">
        <f t="shared" si="69"/>
        <v>0</v>
      </c>
      <c r="M1095" s="56">
        <f t="shared" si="70"/>
        <v>0</v>
      </c>
      <c r="N1095" s="55">
        <f t="shared" si="71"/>
        <v>129</v>
      </c>
      <c r="O1095" s="62">
        <f t="shared" si="72"/>
        <v>0</v>
      </c>
      <c r="P1095"/>
      <c r="Q1095"/>
      <c r="R1095" s="194"/>
    </row>
    <row r="1096" spans="1:18" s="52" customFormat="1" x14ac:dyDescent="0.25">
      <c r="C1096" s="61" t="s">
        <v>1153</v>
      </c>
      <c r="D1096" s="54" t="s">
        <v>1824</v>
      </c>
      <c r="E1096" s="54" t="s">
        <v>199</v>
      </c>
      <c r="F1096" s="54" t="s">
        <v>36</v>
      </c>
      <c r="G1096" s="54">
        <v>150</v>
      </c>
      <c r="H1096" s="56">
        <v>16.440000000000001</v>
      </c>
      <c r="I1096" s="57">
        <v>4.2000000000000003E-2</v>
      </c>
      <c r="J1096" s="58"/>
      <c r="K1096" s="59">
        <v>155</v>
      </c>
      <c r="L1096" s="59">
        <f t="shared" si="69"/>
        <v>0</v>
      </c>
      <c r="M1096" s="56">
        <f t="shared" si="70"/>
        <v>0</v>
      </c>
      <c r="N1096" s="55">
        <f t="shared" si="71"/>
        <v>155</v>
      </c>
      <c r="O1096" s="62">
        <f t="shared" si="72"/>
        <v>0</v>
      </c>
      <c r="P1096"/>
      <c r="Q1096"/>
      <c r="R1096" s="194"/>
    </row>
    <row r="1097" spans="1:18" s="52" customFormat="1" x14ac:dyDescent="0.25">
      <c r="C1097" s="61" t="s">
        <v>1154</v>
      </c>
      <c r="D1097" s="54" t="s">
        <v>1824</v>
      </c>
      <c r="E1097" s="54" t="s">
        <v>141</v>
      </c>
      <c r="F1097" s="54" t="s">
        <v>36</v>
      </c>
      <c r="G1097" s="54">
        <v>100</v>
      </c>
      <c r="H1097" s="56">
        <v>17.88</v>
      </c>
      <c r="I1097" s="57">
        <v>4.2000000000000003E-2</v>
      </c>
      <c r="J1097" s="58"/>
      <c r="K1097" s="59">
        <v>184</v>
      </c>
      <c r="L1097" s="59">
        <f t="shared" si="69"/>
        <v>0</v>
      </c>
      <c r="M1097" s="56">
        <f t="shared" si="70"/>
        <v>0</v>
      </c>
      <c r="N1097" s="55">
        <f t="shared" si="71"/>
        <v>184</v>
      </c>
      <c r="O1097" s="62">
        <f t="shared" si="72"/>
        <v>0</v>
      </c>
      <c r="P1097"/>
      <c r="Q1097"/>
      <c r="R1097" s="194"/>
    </row>
    <row r="1098" spans="1:18" s="52" customFormat="1" x14ac:dyDescent="0.25">
      <c r="C1098" s="61" t="s">
        <v>1155</v>
      </c>
      <c r="D1098" s="54" t="s">
        <v>1824</v>
      </c>
      <c r="E1098" s="54" t="s">
        <v>1882</v>
      </c>
      <c r="F1098" s="54" t="s">
        <v>36</v>
      </c>
      <c r="G1098" s="54">
        <v>60</v>
      </c>
      <c r="H1098" s="56">
        <v>13.58</v>
      </c>
      <c r="I1098" s="57">
        <v>4.2000000000000003E-2</v>
      </c>
      <c r="J1098" s="58"/>
      <c r="K1098" s="59">
        <v>187</v>
      </c>
      <c r="L1098" s="59">
        <f t="shared" ref="L1098:L1161" si="73">$K1098*$J1098</f>
        <v>0</v>
      </c>
      <c r="M1098" s="56">
        <f t="shared" ref="M1098:M1161" si="74">$M$3</f>
        <v>0</v>
      </c>
      <c r="N1098" s="55">
        <f t="shared" ref="N1098:N1161" si="75">$K1098-($K1098/100*$M1098)</f>
        <v>187</v>
      </c>
      <c r="O1098" s="62">
        <f t="shared" ref="O1098:O1161" si="76">L1098-(L1098/100*M1098)</f>
        <v>0</v>
      </c>
      <c r="P1098"/>
      <c r="Q1098"/>
      <c r="R1098" s="194"/>
    </row>
    <row r="1099" spans="1:18" s="52" customFormat="1" x14ac:dyDescent="0.25">
      <c r="C1099" s="61" t="s">
        <v>1156</v>
      </c>
      <c r="D1099" s="54" t="s">
        <v>1824</v>
      </c>
      <c r="E1099" s="54" t="s">
        <v>1888</v>
      </c>
      <c r="F1099" s="54" t="s">
        <v>36</v>
      </c>
      <c r="G1099" s="54">
        <v>45</v>
      </c>
      <c r="H1099" s="56">
        <v>17.28</v>
      </c>
      <c r="I1099" s="57">
        <v>5.6800000000000003E-2</v>
      </c>
      <c r="J1099" s="58"/>
      <c r="K1099" s="59">
        <v>303</v>
      </c>
      <c r="L1099" s="59">
        <f t="shared" si="73"/>
        <v>0</v>
      </c>
      <c r="M1099" s="56">
        <f t="shared" si="74"/>
        <v>0</v>
      </c>
      <c r="N1099" s="55">
        <f t="shared" si="75"/>
        <v>303</v>
      </c>
      <c r="O1099" s="62">
        <f t="shared" si="76"/>
        <v>0</v>
      </c>
      <c r="P1099"/>
      <c r="Q1099"/>
      <c r="R1099" s="194"/>
    </row>
    <row r="1100" spans="1:18" s="52" customFormat="1" x14ac:dyDescent="0.25">
      <c r="A1100" s="63" t="s">
        <v>1158</v>
      </c>
      <c r="B1100" s="63"/>
      <c r="C1100" s="64"/>
      <c r="D1100" s="65"/>
      <c r="E1100" s="65"/>
      <c r="F1100" s="65"/>
      <c r="G1100" s="65"/>
      <c r="H1100" s="66"/>
      <c r="I1100" s="67"/>
      <c r="J1100" s="68"/>
      <c r="K1100" s="69"/>
      <c r="L1100" s="69"/>
      <c r="M1100" s="66"/>
      <c r="N1100" s="82"/>
      <c r="O1100" s="70"/>
      <c r="P1100"/>
      <c r="Q1100"/>
      <c r="R1100" s="194"/>
    </row>
    <row r="1101" spans="1:18" s="52" customFormat="1" x14ac:dyDescent="0.25">
      <c r="C1101" s="61" t="s">
        <v>1157</v>
      </c>
      <c r="D1101" s="54" t="s">
        <v>1158</v>
      </c>
      <c r="E1101" s="54" t="s">
        <v>2230</v>
      </c>
      <c r="F1101" s="54" t="s">
        <v>25</v>
      </c>
      <c r="G1101" s="54">
        <v>3</v>
      </c>
      <c r="H1101" s="56">
        <v>1.42</v>
      </c>
      <c r="I1101" s="57">
        <v>7.1999999999999998E-3</v>
      </c>
      <c r="J1101" s="58"/>
      <c r="K1101" s="59">
        <v>820</v>
      </c>
      <c r="L1101" s="59">
        <f t="shared" si="73"/>
        <v>0</v>
      </c>
      <c r="M1101" s="56">
        <f t="shared" si="74"/>
        <v>0</v>
      </c>
      <c r="N1101" s="55">
        <f t="shared" si="75"/>
        <v>820</v>
      </c>
      <c r="O1101" s="62">
        <f t="shared" si="76"/>
        <v>0</v>
      </c>
      <c r="P1101"/>
      <c r="Q1101"/>
      <c r="R1101" s="194"/>
    </row>
    <row r="1102" spans="1:18" s="52" customFormat="1" x14ac:dyDescent="0.25">
      <c r="C1102" s="61" t="s">
        <v>1159</v>
      </c>
      <c r="D1102" s="54" t="s">
        <v>1158</v>
      </c>
      <c r="E1102" s="54" t="s">
        <v>2231</v>
      </c>
      <c r="F1102" s="54" t="s">
        <v>11</v>
      </c>
      <c r="G1102" s="54">
        <v>3</v>
      </c>
      <c r="H1102" s="56">
        <v>1.32</v>
      </c>
      <c r="I1102" s="57">
        <v>7.1999999999999998E-3</v>
      </c>
      <c r="J1102" s="58"/>
      <c r="K1102" s="59">
        <v>820</v>
      </c>
      <c r="L1102" s="59">
        <f t="shared" si="73"/>
        <v>0</v>
      </c>
      <c r="M1102" s="56">
        <f t="shared" si="74"/>
        <v>0</v>
      </c>
      <c r="N1102" s="55">
        <f t="shared" si="75"/>
        <v>820</v>
      </c>
      <c r="O1102" s="62">
        <f t="shared" si="76"/>
        <v>0</v>
      </c>
      <c r="P1102"/>
      <c r="Q1102"/>
      <c r="R1102" s="194"/>
    </row>
    <row r="1103" spans="1:18" s="52" customFormat="1" x14ac:dyDescent="0.25">
      <c r="C1103" s="61" t="s">
        <v>1160</v>
      </c>
      <c r="D1103" s="54" t="s">
        <v>1158</v>
      </c>
      <c r="E1103" s="54" t="s">
        <v>2232</v>
      </c>
      <c r="F1103" s="54" t="s">
        <v>11</v>
      </c>
      <c r="G1103" s="54">
        <v>3</v>
      </c>
      <c r="H1103" s="56">
        <v>2.48</v>
      </c>
      <c r="I1103" s="57">
        <v>1.32E-2</v>
      </c>
      <c r="J1103" s="58"/>
      <c r="K1103" s="59">
        <v>1333</v>
      </c>
      <c r="L1103" s="59">
        <f t="shared" si="73"/>
        <v>0</v>
      </c>
      <c r="M1103" s="56">
        <f t="shared" si="74"/>
        <v>0</v>
      </c>
      <c r="N1103" s="55">
        <f t="shared" si="75"/>
        <v>1333</v>
      </c>
      <c r="O1103" s="62">
        <f t="shared" si="76"/>
        <v>0</v>
      </c>
      <c r="P1103"/>
      <c r="Q1103"/>
      <c r="R1103" s="194"/>
    </row>
    <row r="1104" spans="1:18" s="52" customFormat="1" x14ac:dyDescent="0.25">
      <c r="C1104" s="61" t="s">
        <v>1161</v>
      </c>
      <c r="D1104" s="54" t="s">
        <v>1158</v>
      </c>
      <c r="E1104" s="54" t="s">
        <v>2233</v>
      </c>
      <c r="F1104" s="54" t="s">
        <v>11</v>
      </c>
      <c r="G1104" s="54">
        <v>3</v>
      </c>
      <c r="H1104" s="56">
        <v>2.3199999999999998</v>
      </c>
      <c r="I1104" s="57">
        <v>1.32E-2</v>
      </c>
      <c r="J1104" s="58"/>
      <c r="K1104" s="59">
        <v>1333</v>
      </c>
      <c r="L1104" s="59">
        <f t="shared" si="73"/>
        <v>0</v>
      </c>
      <c r="M1104" s="56">
        <f t="shared" si="74"/>
        <v>0</v>
      </c>
      <c r="N1104" s="55">
        <f t="shared" si="75"/>
        <v>1333</v>
      </c>
      <c r="O1104" s="62">
        <f t="shared" si="76"/>
        <v>0</v>
      </c>
      <c r="P1104"/>
      <c r="Q1104"/>
      <c r="R1104" s="194"/>
    </row>
    <row r="1105" spans="1:18" s="52" customFormat="1" x14ac:dyDescent="0.25">
      <c r="C1105" s="61" t="s">
        <v>1162</v>
      </c>
      <c r="D1105" s="54" t="s">
        <v>1158</v>
      </c>
      <c r="E1105" s="54" t="s">
        <v>2234</v>
      </c>
      <c r="F1105" s="54" t="s">
        <v>11</v>
      </c>
      <c r="G1105" s="54">
        <v>2</v>
      </c>
      <c r="H1105" s="56">
        <v>2.66</v>
      </c>
      <c r="I1105" s="57">
        <v>1.32E-2</v>
      </c>
      <c r="J1105" s="58"/>
      <c r="K1105" s="59">
        <v>1812</v>
      </c>
      <c r="L1105" s="59">
        <f t="shared" si="73"/>
        <v>0</v>
      </c>
      <c r="M1105" s="56">
        <f t="shared" si="74"/>
        <v>0</v>
      </c>
      <c r="N1105" s="55">
        <f t="shared" si="75"/>
        <v>1812</v>
      </c>
      <c r="O1105" s="62">
        <f t="shared" si="76"/>
        <v>0</v>
      </c>
      <c r="P1105"/>
      <c r="Q1105"/>
      <c r="R1105" s="194"/>
    </row>
    <row r="1106" spans="1:18" s="52" customFormat="1" x14ac:dyDescent="0.25">
      <c r="C1106" s="61" t="s">
        <v>1163</v>
      </c>
      <c r="D1106" s="54" t="s">
        <v>1158</v>
      </c>
      <c r="E1106" s="54" t="s">
        <v>2235</v>
      </c>
      <c r="F1106" s="54" t="s">
        <v>11</v>
      </c>
      <c r="G1106" s="54">
        <v>2</v>
      </c>
      <c r="H1106" s="56">
        <v>2.4700000000000002</v>
      </c>
      <c r="I1106" s="57">
        <v>1.32E-2</v>
      </c>
      <c r="J1106" s="58"/>
      <c r="K1106" s="59">
        <v>1812</v>
      </c>
      <c r="L1106" s="59">
        <f t="shared" si="73"/>
        <v>0</v>
      </c>
      <c r="M1106" s="56">
        <f t="shared" si="74"/>
        <v>0</v>
      </c>
      <c r="N1106" s="55">
        <f t="shared" si="75"/>
        <v>1812</v>
      </c>
      <c r="O1106" s="62">
        <f t="shared" si="76"/>
        <v>0</v>
      </c>
      <c r="P1106"/>
      <c r="Q1106"/>
      <c r="R1106" s="194"/>
    </row>
    <row r="1107" spans="1:18" s="52" customFormat="1" x14ac:dyDescent="0.25">
      <c r="A1107" s="63" t="s">
        <v>1824</v>
      </c>
      <c r="B1107" s="63"/>
      <c r="C1107" s="64"/>
      <c r="D1107" s="65"/>
      <c r="E1107" s="65"/>
      <c r="F1107" s="65"/>
      <c r="G1107" s="65"/>
      <c r="H1107" s="66"/>
      <c r="I1107" s="67"/>
      <c r="J1107" s="68"/>
      <c r="K1107" s="69"/>
      <c r="L1107" s="69"/>
      <c r="M1107" s="66"/>
      <c r="N1107" s="82"/>
      <c r="O1107" s="70"/>
      <c r="P1107"/>
      <c r="Q1107"/>
      <c r="R1107" s="194"/>
    </row>
    <row r="1108" spans="1:18" s="52" customFormat="1" x14ac:dyDescent="0.25">
      <c r="C1108" s="61" t="s">
        <v>1164</v>
      </c>
      <c r="D1108" s="54" t="s">
        <v>1824</v>
      </c>
      <c r="E1108" s="54" t="s">
        <v>2649</v>
      </c>
      <c r="F1108" s="54" t="s">
        <v>36</v>
      </c>
      <c r="G1108" s="54">
        <v>100</v>
      </c>
      <c r="H1108" s="56">
        <v>2.5099999999999998</v>
      </c>
      <c r="I1108" s="57">
        <v>7.1999999999999998E-3</v>
      </c>
      <c r="J1108" s="58"/>
      <c r="K1108" s="59">
        <v>91</v>
      </c>
      <c r="L1108" s="59">
        <f t="shared" si="73"/>
        <v>0</v>
      </c>
      <c r="M1108" s="56">
        <f t="shared" si="74"/>
        <v>0</v>
      </c>
      <c r="N1108" s="55">
        <f t="shared" si="75"/>
        <v>91</v>
      </c>
      <c r="O1108" s="62">
        <f t="shared" si="76"/>
        <v>0</v>
      </c>
      <c r="P1108"/>
      <c r="Q1108"/>
      <c r="R1108" s="194"/>
    </row>
    <row r="1109" spans="1:18" s="52" customFormat="1" x14ac:dyDescent="0.25">
      <c r="C1109" s="61" t="s">
        <v>1165</v>
      </c>
      <c r="D1109" s="54" t="s">
        <v>1824</v>
      </c>
      <c r="E1109" s="54" t="s">
        <v>2650</v>
      </c>
      <c r="F1109" s="54" t="s">
        <v>36</v>
      </c>
      <c r="G1109" s="54">
        <v>100</v>
      </c>
      <c r="H1109" s="56">
        <v>2.4500000000000002</v>
      </c>
      <c r="I1109" s="57">
        <v>7.1999999999999998E-3</v>
      </c>
      <c r="J1109" s="58"/>
      <c r="K1109" s="59">
        <v>91</v>
      </c>
      <c r="L1109" s="59">
        <f t="shared" si="73"/>
        <v>0</v>
      </c>
      <c r="M1109" s="56">
        <f t="shared" si="74"/>
        <v>0</v>
      </c>
      <c r="N1109" s="55">
        <f t="shared" si="75"/>
        <v>91</v>
      </c>
      <c r="O1109" s="62">
        <f t="shared" si="76"/>
        <v>0</v>
      </c>
      <c r="P1109"/>
      <c r="Q1109"/>
      <c r="R1109" s="194"/>
    </row>
    <row r="1110" spans="1:18" s="52" customFormat="1" x14ac:dyDescent="0.25">
      <c r="C1110" s="61" t="s">
        <v>1166</v>
      </c>
      <c r="D1110" s="54" t="s">
        <v>1824</v>
      </c>
      <c r="E1110" s="54" t="s">
        <v>2651</v>
      </c>
      <c r="F1110" s="54" t="s">
        <v>13</v>
      </c>
      <c r="G1110" s="54">
        <v>100</v>
      </c>
      <c r="H1110" s="56">
        <v>3.31</v>
      </c>
      <c r="I1110" s="57">
        <v>7.1999999999999998E-3</v>
      </c>
      <c r="J1110" s="58"/>
      <c r="K1110" s="59">
        <v>99</v>
      </c>
      <c r="L1110" s="59">
        <f t="shared" si="73"/>
        <v>0</v>
      </c>
      <c r="M1110" s="56">
        <f t="shared" si="74"/>
        <v>0</v>
      </c>
      <c r="N1110" s="55">
        <f t="shared" si="75"/>
        <v>99</v>
      </c>
      <c r="O1110" s="62">
        <f t="shared" si="76"/>
        <v>0</v>
      </c>
      <c r="P1110"/>
      <c r="Q1110"/>
      <c r="R1110" s="194"/>
    </row>
    <row r="1111" spans="1:18" s="52" customFormat="1" x14ac:dyDescent="0.25">
      <c r="C1111" s="61" t="s">
        <v>1167</v>
      </c>
      <c r="D1111" s="54" t="s">
        <v>1824</v>
      </c>
      <c r="E1111" s="54" t="s">
        <v>2652</v>
      </c>
      <c r="F1111" s="54" t="s">
        <v>36</v>
      </c>
      <c r="G1111" s="54">
        <v>100</v>
      </c>
      <c r="H1111" s="56">
        <v>3.81</v>
      </c>
      <c r="I1111" s="57">
        <v>7.1999999999999998E-3</v>
      </c>
      <c r="J1111" s="58"/>
      <c r="K1111" s="59">
        <v>125</v>
      </c>
      <c r="L1111" s="59">
        <f t="shared" si="73"/>
        <v>0</v>
      </c>
      <c r="M1111" s="56">
        <f t="shared" si="74"/>
        <v>0</v>
      </c>
      <c r="N1111" s="55">
        <f t="shared" si="75"/>
        <v>125</v>
      </c>
      <c r="O1111" s="62">
        <f t="shared" si="76"/>
        <v>0</v>
      </c>
      <c r="P1111"/>
      <c r="Q1111"/>
      <c r="R1111" s="194"/>
    </row>
    <row r="1112" spans="1:18" s="52" customFormat="1" x14ac:dyDescent="0.25">
      <c r="C1112" s="61" t="s">
        <v>1168</v>
      </c>
      <c r="D1112" s="54" t="s">
        <v>1824</v>
      </c>
      <c r="E1112" s="54" t="s">
        <v>1905</v>
      </c>
      <c r="F1112" s="54" t="s">
        <v>13</v>
      </c>
      <c r="G1112" s="54">
        <v>100</v>
      </c>
      <c r="H1112" s="56">
        <v>5.05</v>
      </c>
      <c r="I1112" s="57">
        <v>1.32E-2</v>
      </c>
      <c r="J1112" s="58"/>
      <c r="K1112" s="59">
        <v>114</v>
      </c>
      <c r="L1112" s="59">
        <f t="shared" si="73"/>
        <v>0</v>
      </c>
      <c r="M1112" s="56">
        <f t="shared" si="74"/>
        <v>0</v>
      </c>
      <c r="N1112" s="55">
        <f t="shared" si="75"/>
        <v>114</v>
      </c>
      <c r="O1112" s="62">
        <f t="shared" si="76"/>
        <v>0</v>
      </c>
      <c r="P1112"/>
      <c r="Q1112"/>
      <c r="R1112" s="194"/>
    </row>
    <row r="1113" spans="1:18" s="52" customFormat="1" x14ac:dyDescent="0.25">
      <c r="C1113" s="61" t="s">
        <v>1169</v>
      </c>
      <c r="D1113" s="54" t="s">
        <v>1824</v>
      </c>
      <c r="E1113" s="54" t="s">
        <v>2653</v>
      </c>
      <c r="F1113" s="54" t="s">
        <v>36</v>
      </c>
      <c r="G1113" s="54">
        <v>100</v>
      </c>
      <c r="H1113" s="56">
        <v>5.55</v>
      </c>
      <c r="I1113" s="57">
        <v>1.32E-2</v>
      </c>
      <c r="J1113" s="58"/>
      <c r="K1113" s="59">
        <v>141</v>
      </c>
      <c r="L1113" s="59">
        <f t="shared" si="73"/>
        <v>0</v>
      </c>
      <c r="M1113" s="56">
        <f t="shared" si="74"/>
        <v>0</v>
      </c>
      <c r="N1113" s="55">
        <f t="shared" si="75"/>
        <v>141</v>
      </c>
      <c r="O1113" s="62">
        <f t="shared" si="76"/>
        <v>0</v>
      </c>
      <c r="P1113"/>
      <c r="Q1113"/>
      <c r="R1113" s="194"/>
    </row>
    <row r="1114" spans="1:18" s="52" customFormat="1" x14ac:dyDescent="0.25">
      <c r="C1114" s="61" t="s">
        <v>1170</v>
      </c>
      <c r="D1114" s="54" t="s">
        <v>1824</v>
      </c>
      <c r="E1114" s="54" t="s">
        <v>1906</v>
      </c>
      <c r="F1114" s="54" t="s">
        <v>13</v>
      </c>
      <c r="G1114" s="54">
        <v>60</v>
      </c>
      <c r="H1114" s="56">
        <v>4.59</v>
      </c>
      <c r="I1114" s="57">
        <v>1.32E-2</v>
      </c>
      <c r="J1114" s="58"/>
      <c r="K1114" s="59">
        <v>148</v>
      </c>
      <c r="L1114" s="59">
        <f t="shared" si="73"/>
        <v>0</v>
      </c>
      <c r="M1114" s="56">
        <f t="shared" si="74"/>
        <v>0</v>
      </c>
      <c r="N1114" s="55">
        <f t="shared" si="75"/>
        <v>148</v>
      </c>
      <c r="O1114" s="62">
        <f t="shared" si="76"/>
        <v>0</v>
      </c>
      <c r="P1114"/>
      <c r="Q1114"/>
      <c r="R1114" s="194"/>
    </row>
    <row r="1115" spans="1:18" s="52" customFormat="1" x14ac:dyDescent="0.25">
      <c r="C1115" s="61" t="s">
        <v>1171</v>
      </c>
      <c r="D1115" s="54" t="s">
        <v>1824</v>
      </c>
      <c r="E1115" s="54" t="s">
        <v>2654</v>
      </c>
      <c r="F1115" s="54" t="s">
        <v>36</v>
      </c>
      <c r="G1115" s="54">
        <v>60</v>
      </c>
      <c r="H1115" s="56">
        <v>4.99</v>
      </c>
      <c r="I1115" s="57">
        <v>1.32E-2</v>
      </c>
      <c r="J1115" s="58"/>
      <c r="K1115" s="59">
        <v>176</v>
      </c>
      <c r="L1115" s="59">
        <f t="shared" si="73"/>
        <v>0</v>
      </c>
      <c r="M1115" s="56">
        <f t="shared" si="74"/>
        <v>0</v>
      </c>
      <c r="N1115" s="55">
        <f t="shared" si="75"/>
        <v>176</v>
      </c>
      <c r="O1115" s="62">
        <f t="shared" si="76"/>
        <v>0</v>
      </c>
      <c r="P1115"/>
      <c r="Q1115"/>
      <c r="R1115" s="194"/>
    </row>
    <row r="1116" spans="1:18" s="52" customFormat="1" x14ac:dyDescent="0.25">
      <c r="C1116" s="61" t="s">
        <v>1172</v>
      </c>
      <c r="D1116" s="54" t="s">
        <v>1824</v>
      </c>
      <c r="E1116" s="54" t="s">
        <v>1907</v>
      </c>
      <c r="F1116" s="54" t="s">
        <v>13</v>
      </c>
      <c r="G1116" s="54">
        <v>100</v>
      </c>
      <c r="H1116" s="56">
        <v>11.1</v>
      </c>
      <c r="I1116" s="57">
        <v>3.1199999999999999E-2</v>
      </c>
      <c r="J1116" s="58"/>
      <c r="K1116" s="59">
        <v>177</v>
      </c>
      <c r="L1116" s="59">
        <f t="shared" si="73"/>
        <v>0</v>
      </c>
      <c r="M1116" s="56">
        <f t="shared" si="74"/>
        <v>0</v>
      </c>
      <c r="N1116" s="55">
        <f t="shared" si="75"/>
        <v>177</v>
      </c>
      <c r="O1116" s="62">
        <f t="shared" si="76"/>
        <v>0</v>
      </c>
      <c r="P1116"/>
      <c r="Q1116"/>
      <c r="R1116" s="194"/>
    </row>
    <row r="1117" spans="1:18" s="52" customFormat="1" x14ac:dyDescent="0.25">
      <c r="C1117" s="61" t="s">
        <v>1173</v>
      </c>
      <c r="D1117" s="54" t="s">
        <v>1824</v>
      </c>
      <c r="E1117" s="54" t="s">
        <v>2655</v>
      </c>
      <c r="F1117" s="54" t="s">
        <v>36</v>
      </c>
      <c r="G1117" s="54">
        <v>100</v>
      </c>
      <c r="H1117" s="56">
        <v>12.12</v>
      </c>
      <c r="I1117" s="57">
        <v>3.1199999999999999E-2</v>
      </c>
      <c r="J1117" s="58"/>
      <c r="K1117" s="59">
        <v>209</v>
      </c>
      <c r="L1117" s="59">
        <f t="shared" si="73"/>
        <v>0</v>
      </c>
      <c r="M1117" s="56">
        <f t="shared" si="74"/>
        <v>0</v>
      </c>
      <c r="N1117" s="55">
        <f t="shared" si="75"/>
        <v>209</v>
      </c>
      <c r="O1117" s="62">
        <f t="shared" si="76"/>
        <v>0</v>
      </c>
      <c r="P1117"/>
      <c r="Q1117"/>
      <c r="R1117" s="194"/>
    </row>
    <row r="1118" spans="1:18" s="52" customFormat="1" x14ac:dyDescent="0.25">
      <c r="C1118" s="61" t="s">
        <v>1174</v>
      </c>
      <c r="D1118" s="54" t="s">
        <v>1824</v>
      </c>
      <c r="E1118" s="54" t="s">
        <v>1908</v>
      </c>
      <c r="F1118" s="54" t="s">
        <v>13</v>
      </c>
      <c r="G1118" s="54">
        <v>80</v>
      </c>
      <c r="H1118" s="56">
        <v>14.36</v>
      </c>
      <c r="I1118" s="57">
        <v>4.2000000000000003E-2</v>
      </c>
      <c r="J1118" s="58"/>
      <c r="K1118" s="59">
        <v>205</v>
      </c>
      <c r="L1118" s="59">
        <f t="shared" si="73"/>
        <v>0</v>
      </c>
      <c r="M1118" s="56">
        <f t="shared" si="74"/>
        <v>0</v>
      </c>
      <c r="N1118" s="55">
        <f t="shared" si="75"/>
        <v>205</v>
      </c>
      <c r="O1118" s="62">
        <f t="shared" si="76"/>
        <v>0</v>
      </c>
      <c r="P1118"/>
      <c r="Q1118"/>
      <c r="R1118" s="194"/>
    </row>
    <row r="1119" spans="1:18" s="52" customFormat="1" x14ac:dyDescent="0.25">
      <c r="C1119" s="61" t="s">
        <v>1175</v>
      </c>
      <c r="D1119" s="54" t="s">
        <v>1824</v>
      </c>
      <c r="E1119" s="54" t="s">
        <v>2656</v>
      </c>
      <c r="F1119" s="54" t="s">
        <v>36</v>
      </c>
      <c r="G1119" s="54">
        <v>80</v>
      </c>
      <c r="H1119" s="56">
        <v>15.32</v>
      </c>
      <c r="I1119" s="57">
        <v>4.2000000000000003E-2</v>
      </c>
      <c r="J1119" s="58"/>
      <c r="K1119" s="59">
        <v>242</v>
      </c>
      <c r="L1119" s="59">
        <f t="shared" si="73"/>
        <v>0</v>
      </c>
      <c r="M1119" s="56">
        <f t="shared" si="74"/>
        <v>0</v>
      </c>
      <c r="N1119" s="55">
        <f t="shared" si="75"/>
        <v>242</v>
      </c>
      <c r="O1119" s="62">
        <f t="shared" si="76"/>
        <v>0</v>
      </c>
      <c r="P1119"/>
      <c r="Q1119"/>
      <c r="R1119" s="194"/>
    </row>
    <row r="1120" spans="1:18" s="52" customFormat="1" x14ac:dyDescent="0.25">
      <c r="C1120" s="61" t="s">
        <v>1176</v>
      </c>
      <c r="D1120" s="54" t="s">
        <v>1824</v>
      </c>
      <c r="E1120" s="54" t="s">
        <v>1909</v>
      </c>
      <c r="F1120" s="54" t="s">
        <v>13</v>
      </c>
      <c r="G1120" s="54">
        <v>60</v>
      </c>
      <c r="H1120" s="56">
        <v>14.64</v>
      </c>
      <c r="I1120" s="57">
        <v>4.2000000000000003E-2</v>
      </c>
      <c r="J1120" s="58"/>
      <c r="K1120" s="59">
        <v>214</v>
      </c>
      <c r="L1120" s="59">
        <f t="shared" si="73"/>
        <v>0</v>
      </c>
      <c r="M1120" s="56">
        <f t="shared" si="74"/>
        <v>0</v>
      </c>
      <c r="N1120" s="55">
        <f t="shared" si="75"/>
        <v>214</v>
      </c>
      <c r="O1120" s="62">
        <f t="shared" si="76"/>
        <v>0</v>
      </c>
      <c r="P1120"/>
      <c r="Q1120"/>
      <c r="R1120" s="194"/>
    </row>
    <row r="1121" spans="1:18" s="52" customFormat="1" x14ac:dyDescent="0.25">
      <c r="C1121" s="61" t="s">
        <v>1177</v>
      </c>
      <c r="D1121" s="54" t="s">
        <v>1824</v>
      </c>
      <c r="E1121" s="54" t="s">
        <v>2601</v>
      </c>
      <c r="F1121" s="54" t="s">
        <v>36</v>
      </c>
      <c r="G1121" s="54">
        <v>60</v>
      </c>
      <c r="H1121" s="56">
        <v>15.67</v>
      </c>
      <c r="I1121" s="57">
        <v>4.2000000000000003E-2</v>
      </c>
      <c r="J1121" s="58"/>
      <c r="K1121" s="59">
        <v>254</v>
      </c>
      <c r="L1121" s="59">
        <f t="shared" si="73"/>
        <v>0</v>
      </c>
      <c r="M1121" s="56">
        <f t="shared" si="74"/>
        <v>0</v>
      </c>
      <c r="N1121" s="55">
        <f t="shared" si="75"/>
        <v>254</v>
      </c>
      <c r="O1121" s="62">
        <f t="shared" si="76"/>
        <v>0</v>
      </c>
      <c r="P1121"/>
      <c r="Q1121"/>
      <c r="R1121" s="194"/>
    </row>
    <row r="1122" spans="1:18" s="52" customFormat="1" x14ac:dyDescent="0.25">
      <c r="C1122" s="61" t="s">
        <v>1178</v>
      </c>
      <c r="D1122" s="54" t="s">
        <v>1824</v>
      </c>
      <c r="E1122" s="54" t="s">
        <v>1910</v>
      </c>
      <c r="F1122" s="54" t="s">
        <v>13</v>
      </c>
      <c r="G1122" s="54">
        <v>45</v>
      </c>
      <c r="H1122" s="56">
        <v>18.649999999999999</v>
      </c>
      <c r="I1122" s="57">
        <v>5.6800000000000003E-2</v>
      </c>
      <c r="J1122" s="58"/>
      <c r="K1122" s="59">
        <v>348</v>
      </c>
      <c r="L1122" s="59">
        <f t="shared" si="73"/>
        <v>0</v>
      </c>
      <c r="M1122" s="56">
        <f t="shared" si="74"/>
        <v>0</v>
      </c>
      <c r="N1122" s="55">
        <f t="shared" si="75"/>
        <v>348</v>
      </c>
      <c r="O1122" s="62">
        <f t="shared" si="76"/>
        <v>0</v>
      </c>
      <c r="P1122"/>
      <c r="Q1122"/>
      <c r="R1122" s="194"/>
    </row>
    <row r="1123" spans="1:18" s="52" customFormat="1" x14ac:dyDescent="0.25">
      <c r="C1123" s="61" t="s">
        <v>1179</v>
      </c>
      <c r="D1123" s="54" t="s">
        <v>1824</v>
      </c>
      <c r="E1123" s="54" t="s">
        <v>2657</v>
      </c>
      <c r="F1123" s="54" t="s">
        <v>36</v>
      </c>
      <c r="G1123" s="54">
        <v>45</v>
      </c>
      <c r="H1123" s="56">
        <v>18.649999999999999</v>
      </c>
      <c r="I1123" s="57">
        <v>5.6800000000000003E-2</v>
      </c>
      <c r="J1123" s="58"/>
      <c r="K1123" s="59">
        <v>391</v>
      </c>
      <c r="L1123" s="59">
        <f t="shared" si="73"/>
        <v>0</v>
      </c>
      <c r="M1123" s="56">
        <f t="shared" si="74"/>
        <v>0</v>
      </c>
      <c r="N1123" s="55">
        <f t="shared" si="75"/>
        <v>391</v>
      </c>
      <c r="O1123" s="62">
        <f t="shared" si="76"/>
        <v>0</v>
      </c>
      <c r="P1123"/>
      <c r="Q1123"/>
      <c r="R1123" s="194"/>
    </row>
    <row r="1124" spans="1:18" s="52" customFormat="1" x14ac:dyDescent="0.25">
      <c r="C1124" s="61" t="s">
        <v>1180</v>
      </c>
      <c r="D1124" s="54" t="s">
        <v>1824</v>
      </c>
      <c r="E1124" s="54" t="s">
        <v>2606</v>
      </c>
      <c r="F1124" s="54" t="s">
        <v>13</v>
      </c>
      <c r="G1124" s="54">
        <v>10</v>
      </c>
      <c r="H1124" s="56">
        <v>7.75</v>
      </c>
      <c r="I1124" s="57">
        <v>3.1199999999999999E-2</v>
      </c>
      <c r="J1124" s="58"/>
      <c r="K1124" s="59">
        <v>930</v>
      </c>
      <c r="L1124" s="59">
        <f t="shared" si="73"/>
        <v>0</v>
      </c>
      <c r="M1124" s="56">
        <f t="shared" si="74"/>
        <v>0</v>
      </c>
      <c r="N1124" s="55">
        <f t="shared" si="75"/>
        <v>930</v>
      </c>
      <c r="O1124" s="62">
        <f t="shared" si="76"/>
        <v>0</v>
      </c>
      <c r="P1124"/>
      <c r="Q1124"/>
      <c r="R1124" s="194"/>
    </row>
    <row r="1125" spans="1:18" s="52" customFormat="1" x14ac:dyDescent="0.25">
      <c r="C1125" s="61" t="s">
        <v>1181</v>
      </c>
      <c r="D1125" s="54" t="s">
        <v>1824</v>
      </c>
      <c r="E1125" s="54" t="s">
        <v>2658</v>
      </c>
      <c r="F1125" s="54" t="s">
        <v>13</v>
      </c>
      <c r="G1125" s="54">
        <v>10</v>
      </c>
      <c r="H1125" s="56">
        <v>12.71</v>
      </c>
      <c r="I1125" s="57">
        <v>4.2000000000000003E-2</v>
      </c>
      <c r="J1125" s="58"/>
      <c r="K1125" s="59">
        <v>1313</v>
      </c>
      <c r="L1125" s="59">
        <f t="shared" si="73"/>
        <v>0</v>
      </c>
      <c r="M1125" s="56">
        <f t="shared" si="74"/>
        <v>0</v>
      </c>
      <c r="N1125" s="55">
        <f t="shared" si="75"/>
        <v>1313</v>
      </c>
      <c r="O1125" s="62">
        <f t="shared" si="76"/>
        <v>0</v>
      </c>
      <c r="P1125"/>
      <c r="Q1125"/>
      <c r="R1125" s="194"/>
    </row>
    <row r="1126" spans="1:18" s="52" customFormat="1" x14ac:dyDescent="0.25">
      <c r="C1126" s="61" t="s">
        <v>1182</v>
      </c>
      <c r="D1126" s="54" t="s">
        <v>1824</v>
      </c>
      <c r="E1126" s="54" t="s">
        <v>2659</v>
      </c>
      <c r="F1126" s="54" t="s">
        <v>13</v>
      </c>
      <c r="G1126" s="54">
        <v>10</v>
      </c>
      <c r="H1126" s="56">
        <v>17.36</v>
      </c>
      <c r="I1126" s="57">
        <v>5.6800000000000003E-2</v>
      </c>
      <c r="J1126" s="58"/>
      <c r="K1126" s="59">
        <v>1673</v>
      </c>
      <c r="L1126" s="59">
        <f t="shared" si="73"/>
        <v>0</v>
      </c>
      <c r="M1126" s="56">
        <f t="shared" si="74"/>
        <v>0</v>
      </c>
      <c r="N1126" s="55">
        <f t="shared" si="75"/>
        <v>1673</v>
      </c>
      <c r="O1126" s="62">
        <f t="shared" si="76"/>
        <v>0</v>
      </c>
      <c r="P1126"/>
      <c r="Q1126"/>
      <c r="R1126" s="194"/>
    </row>
    <row r="1127" spans="1:18" s="52" customFormat="1" x14ac:dyDescent="0.25">
      <c r="A1127" s="63" t="s">
        <v>1825</v>
      </c>
      <c r="B1127" s="63"/>
      <c r="C1127" s="64"/>
      <c r="D1127" s="65"/>
      <c r="E1127" s="65"/>
      <c r="F1127" s="65"/>
      <c r="G1127" s="65"/>
      <c r="H1127" s="66"/>
      <c r="I1127" s="67"/>
      <c r="J1127" s="68"/>
      <c r="K1127" s="69"/>
      <c r="L1127" s="69"/>
      <c r="M1127" s="66"/>
      <c r="N1127" s="82"/>
      <c r="O1127" s="70"/>
      <c r="P1127"/>
      <c r="Q1127"/>
      <c r="R1127" s="194"/>
    </row>
    <row r="1128" spans="1:18" s="52" customFormat="1" x14ac:dyDescent="0.25">
      <c r="C1128" s="61" t="s">
        <v>1183</v>
      </c>
      <c r="D1128" s="54" t="s">
        <v>2660</v>
      </c>
      <c r="E1128" s="54" t="s">
        <v>2149</v>
      </c>
      <c r="F1128" s="54" t="s">
        <v>13</v>
      </c>
      <c r="G1128" s="54">
        <v>50</v>
      </c>
      <c r="H1128" s="56">
        <v>2.02</v>
      </c>
      <c r="I1128" s="57">
        <v>7.1999999999999998E-3</v>
      </c>
      <c r="J1128" s="58"/>
      <c r="K1128" s="59">
        <v>135</v>
      </c>
      <c r="L1128" s="59">
        <f t="shared" si="73"/>
        <v>0</v>
      </c>
      <c r="M1128" s="56">
        <f t="shared" si="74"/>
        <v>0</v>
      </c>
      <c r="N1128" s="55">
        <f t="shared" si="75"/>
        <v>135</v>
      </c>
      <c r="O1128" s="62">
        <f t="shared" si="76"/>
        <v>0</v>
      </c>
      <c r="P1128"/>
      <c r="Q1128"/>
      <c r="R1128" s="194"/>
    </row>
    <row r="1129" spans="1:18" s="52" customFormat="1" x14ac:dyDescent="0.25">
      <c r="C1129" s="61" t="s">
        <v>1184</v>
      </c>
      <c r="D1129" s="54" t="s">
        <v>2660</v>
      </c>
      <c r="E1129" s="54" t="s">
        <v>2151</v>
      </c>
      <c r="F1129" s="54" t="s">
        <v>13</v>
      </c>
      <c r="G1129" s="54">
        <v>50</v>
      </c>
      <c r="H1129" s="56">
        <v>2.92</v>
      </c>
      <c r="I1129" s="57">
        <v>7.1999999999999998E-3</v>
      </c>
      <c r="J1129" s="58"/>
      <c r="K1129" s="59">
        <v>135</v>
      </c>
      <c r="L1129" s="59">
        <f t="shared" si="73"/>
        <v>0</v>
      </c>
      <c r="M1129" s="56">
        <f t="shared" si="74"/>
        <v>0</v>
      </c>
      <c r="N1129" s="55">
        <f t="shared" si="75"/>
        <v>135</v>
      </c>
      <c r="O1129" s="62">
        <f t="shared" si="76"/>
        <v>0</v>
      </c>
      <c r="P1129"/>
      <c r="Q1129"/>
      <c r="R1129" s="194"/>
    </row>
    <row r="1130" spans="1:18" s="52" customFormat="1" x14ac:dyDescent="0.25">
      <c r="C1130" s="61" t="s">
        <v>1185</v>
      </c>
      <c r="D1130" s="54" t="s">
        <v>2660</v>
      </c>
      <c r="E1130" s="54" t="s">
        <v>2236</v>
      </c>
      <c r="F1130" s="54" t="s">
        <v>13</v>
      </c>
      <c r="G1130" s="54">
        <v>60</v>
      </c>
      <c r="H1130" s="56">
        <v>5.12</v>
      </c>
      <c r="I1130" s="57">
        <v>1.32E-2</v>
      </c>
      <c r="J1130" s="58"/>
      <c r="K1130" s="59">
        <v>165</v>
      </c>
      <c r="L1130" s="59">
        <f t="shared" si="73"/>
        <v>0</v>
      </c>
      <c r="M1130" s="56">
        <f t="shared" si="74"/>
        <v>0</v>
      </c>
      <c r="N1130" s="55">
        <f t="shared" si="75"/>
        <v>165</v>
      </c>
      <c r="O1130" s="62">
        <f t="shared" si="76"/>
        <v>0</v>
      </c>
      <c r="P1130"/>
      <c r="Q1130"/>
      <c r="R1130" s="194"/>
    </row>
    <row r="1131" spans="1:18" s="52" customFormat="1" x14ac:dyDescent="0.25">
      <c r="C1131" s="61" t="s">
        <v>1186</v>
      </c>
      <c r="D1131" s="54" t="s">
        <v>2660</v>
      </c>
      <c r="E1131" s="54" t="s">
        <v>2237</v>
      </c>
      <c r="F1131" s="54" t="s">
        <v>13</v>
      </c>
      <c r="G1131" s="54">
        <v>100</v>
      </c>
      <c r="H1131" s="56">
        <v>12.26</v>
      </c>
      <c r="I1131" s="57">
        <v>3.1199999999999999E-2</v>
      </c>
      <c r="J1131" s="58"/>
      <c r="K1131" s="59">
        <v>223</v>
      </c>
      <c r="L1131" s="59">
        <f t="shared" si="73"/>
        <v>0</v>
      </c>
      <c r="M1131" s="56">
        <f t="shared" si="74"/>
        <v>0</v>
      </c>
      <c r="N1131" s="55">
        <f t="shared" si="75"/>
        <v>223</v>
      </c>
      <c r="O1131" s="62">
        <f t="shared" si="76"/>
        <v>0</v>
      </c>
      <c r="P1131"/>
      <c r="Q1131"/>
      <c r="R1131" s="194"/>
    </row>
    <row r="1132" spans="1:18" s="52" customFormat="1" x14ac:dyDescent="0.25">
      <c r="C1132" s="61" t="s">
        <v>1187</v>
      </c>
      <c r="D1132" s="54" t="s">
        <v>2660</v>
      </c>
      <c r="E1132" s="54" t="s">
        <v>2238</v>
      </c>
      <c r="F1132" s="54" t="s">
        <v>13</v>
      </c>
      <c r="G1132" s="54">
        <v>50</v>
      </c>
      <c r="H1132" s="56">
        <v>10.51</v>
      </c>
      <c r="I1132" s="57">
        <v>3.1199999999999999E-2</v>
      </c>
      <c r="J1132" s="58"/>
      <c r="K1132" s="59">
        <v>287</v>
      </c>
      <c r="L1132" s="59">
        <f t="shared" si="73"/>
        <v>0</v>
      </c>
      <c r="M1132" s="56">
        <f t="shared" si="74"/>
        <v>0</v>
      </c>
      <c r="N1132" s="55">
        <f t="shared" si="75"/>
        <v>287</v>
      </c>
      <c r="O1132" s="62">
        <f t="shared" si="76"/>
        <v>0</v>
      </c>
      <c r="P1132"/>
      <c r="Q1132"/>
      <c r="R1132" s="194"/>
    </row>
    <row r="1133" spans="1:18" s="52" customFormat="1" x14ac:dyDescent="0.25">
      <c r="C1133" s="61" t="s">
        <v>1188</v>
      </c>
      <c r="D1133" s="54" t="s">
        <v>2660</v>
      </c>
      <c r="E1133" s="54" t="s">
        <v>2239</v>
      </c>
      <c r="F1133" s="54" t="s">
        <v>13</v>
      </c>
      <c r="G1133" s="54">
        <v>50</v>
      </c>
      <c r="H1133" s="56">
        <v>13.614000000000001</v>
      </c>
      <c r="I1133" s="57">
        <v>4.2000000000000003E-2</v>
      </c>
      <c r="J1133" s="58"/>
      <c r="K1133" s="59">
        <v>322</v>
      </c>
      <c r="L1133" s="59">
        <f t="shared" si="73"/>
        <v>0</v>
      </c>
      <c r="M1133" s="56">
        <f t="shared" si="74"/>
        <v>0</v>
      </c>
      <c r="N1133" s="55">
        <f t="shared" si="75"/>
        <v>322</v>
      </c>
      <c r="O1133" s="62">
        <f t="shared" si="76"/>
        <v>0</v>
      </c>
      <c r="P1133"/>
      <c r="Q1133"/>
      <c r="R1133" s="194"/>
    </row>
    <row r="1134" spans="1:18" s="52" customFormat="1" x14ac:dyDescent="0.25">
      <c r="C1134" s="61" t="s">
        <v>1189</v>
      </c>
      <c r="D1134" s="54" t="s">
        <v>2660</v>
      </c>
      <c r="E1134" s="54" t="s">
        <v>2240</v>
      </c>
      <c r="F1134" s="54" t="s">
        <v>13</v>
      </c>
      <c r="G1134" s="54">
        <v>25</v>
      </c>
      <c r="H1134" s="56">
        <v>7.5940000000000003</v>
      </c>
      <c r="I1134" s="57">
        <v>3.1199999999999999E-2</v>
      </c>
      <c r="J1134" s="58"/>
      <c r="K1134" s="59">
        <v>341</v>
      </c>
      <c r="L1134" s="59">
        <f t="shared" si="73"/>
        <v>0</v>
      </c>
      <c r="M1134" s="56">
        <f t="shared" si="74"/>
        <v>0</v>
      </c>
      <c r="N1134" s="55">
        <f t="shared" si="75"/>
        <v>341</v>
      </c>
      <c r="O1134" s="62">
        <f t="shared" si="76"/>
        <v>0</v>
      </c>
      <c r="P1134"/>
      <c r="Q1134"/>
      <c r="R1134" s="194"/>
    </row>
    <row r="1135" spans="1:18" s="52" customFormat="1" x14ac:dyDescent="0.25">
      <c r="C1135" s="61" t="s">
        <v>1190</v>
      </c>
      <c r="D1135" s="54" t="s">
        <v>2660</v>
      </c>
      <c r="E1135" s="54" t="s">
        <v>2161</v>
      </c>
      <c r="F1135" s="54" t="s">
        <v>13</v>
      </c>
      <c r="G1135" s="54">
        <v>25</v>
      </c>
      <c r="H1135" s="56">
        <v>10.442</v>
      </c>
      <c r="I1135" s="57">
        <v>3.1199999999999999E-2</v>
      </c>
      <c r="J1135" s="58"/>
      <c r="K1135" s="59">
        <v>369</v>
      </c>
      <c r="L1135" s="59">
        <f t="shared" si="73"/>
        <v>0</v>
      </c>
      <c r="M1135" s="56">
        <f t="shared" si="74"/>
        <v>0</v>
      </c>
      <c r="N1135" s="55">
        <f t="shared" si="75"/>
        <v>369</v>
      </c>
      <c r="O1135" s="62">
        <f t="shared" si="76"/>
        <v>0</v>
      </c>
      <c r="P1135"/>
      <c r="Q1135"/>
      <c r="R1135" s="194"/>
    </row>
    <row r="1136" spans="1:18" s="52" customFormat="1" x14ac:dyDescent="0.25">
      <c r="A1136" s="63" t="s">
        <v>1826</v>
      </c>
      <c r="B1136" s="63"/>
      <c r="C1136" s="64"/>
      <c r="D1136" s="65"/>
      <c r="E1136" s="65"/>
      <c r="F1136" s="65"/>
      <c r="G1136" s="65"/>
      <c r="H1136" s="66"/>
      <c r="I1136" s="67"/>
      <c r="J1136" s="68"/>
      <c r="K1136" s="69"/>
      <c r="L1136" s="69"/>
      <c r="M1136" s="66"/>
      <c r="N1136" s="82"/>
      <c r="O1136" s="70"/>
      <c r="P1136"/>
      <c r="Q1136"/>
      <c r="R1136" s="194"/>
    </row>
    <row r="1137" spans="1:18" s="52" customFormat="1" x14ac:dyDescent="0.25">
      <c r="C1137" s="61" t="s">
        <v>1191</v>
      </c>
      <c r="D1137" s="54" t="s">
        <v>2661</v>
      </c>
      <c r="E1137" s="54" t="s">
        <v>2241</v>
      </c>
      <c r="F1137" s="54" t="s">
        <v>36</v>
      </c>
      <c r="G1137" s="54">
        <v>100</v>
      </c>
      <c r="H1137" s="56">
        <v>2.58</v>
      </c>
      <c r="I1137" s="57">
        <v>7.1999999999999998E-3</v>
      </c>
      <c r="J1137" s="58"/>
      <c r="K1137" s="59">
        <v>91</v>
      </c>
      <c r="L1137" s="59">
        <f t="shared" si="73"/>
        <v>0</v>
      </c>
      <c r="M1137" s="56">
        <f t="shared" si="74"/>
        <v>0</v>
      </c>
      <c r="N1137" s="55">
        <f t="shared" si="75"/>
        <v>91</v>
      </c>
      <c r="O1137" s="62">
        <f t="shared" si="76"/>
        <v>0</v>
      </c>
      <c r="P1137"/>
      <c r="Q1137"/>
      <c r="R1137" s="194"/>
    </row>
    <row r="1138" spans="1:18" s="52" customFormat="1" x14ac:dyDescent="0.25">
      <c r="C1138" s="61" t="s">
        <v>1192</v>
      </c>
      <c r="D1138" s="54" t="s">
        <v>2661</v>
      </c>
      <c r="E1138" s="54" t="s">
        <v>2242</v>
      </c>
      <c r="F1138" s="54" t="s">
        <v>36</v>
      </c>
      <c r="G1138" s="54">
        <v>100</v>
      </c>
      <c r="H1138" s="56">
        <v>2.52</v>
      </c>
      <c r="I1138" s="57">
        <v>7.1999999999999998E-3</v>
      </c>
      <c r="J1138" s="58"/>
      <c r="K1138" s="59">
        <v>91</v>
      </c>
      <c r="L1138" s="59">
        <f t="shared" si="73"/>
        <v>0</v>
      </c>
      <c r="M1138" s="56">
        <f t="shared" si="74"/>
        <v>0</v>
      </c>
      <c r="N1138" s="55">
        <f t="shared" si="75"/>
        <v>91</v>
      </c>
      <c r="O1138" s="62">
        <f t="shared" si="76"/>
        <v>0</v>
      </c>
      <c r="P1138"/>
      <c r="Q1138"/>
      <c r="R1138" s="194"/>
    </row>
    <row r="1139" spans="1:18" s="52" customFormat="1" x14ac:dyDescent="0.25">
      <c r="C1139" s="61" t="s">
        <v>1193</v>
      </c>
      <c r="D1139" s="54" t="s">
        <v>2661</v>
      </c>
      <c r="E1139" s="54" t="s">
        <v>2149</v>
      </c>
      <c r="F1139" s="54" t="s">
        <v>36</v>
      </c>
      <c r="G1139" s="54">
        <v>100</v>
      </c>
      <c r="H1139" s="56">
        <v>3.52</v>
      </c>
      <c r="I1139" s="57">
        <v>1.32E-2</v>
      </c>
      <c r="J1139" s="58"/>
      <c r="K1139" s="59">
        <v>99</v>
      </c>
      <c r="L1139" s="59">
        <f t="shared" si="73"/>
        <v>0</v>
      </c>
      <c r="M1139" s="56">
        <f t="shared" si="74"/>
        <v>0</v>
      </c>
      <c r="N1139" s="55">
        <f t="shared" si="75"/>
        <v>99</v>
      </c>
      <c r="O1139" s="62">
        <f t="shared" si="76"/>
        <v>0</v>
      </c>
      <c r="P1139"/>
      <c r="Q1139"/>
      <c r="R1139" s="194"/>
    </row>
    <row r="1140" spans="1:18" s="52" customFormat="1" x14ac:dyDescent="0.25">
      <c r="C1140" s="61" t="s">
        <v>1194</v>
      </c>
      <c r="D1140" s="54" t="s">
        <v>2661</v>
      </c>
      <c r="E1140" s="54" t="s">
        <v>2243</v>
      </c>
      <c r="F1140" s="54" t="s">
        <v>36</v>
      </c>
      <c r="G1140" s="54">
        <v>100</v>
      </c>
      <c r="H1140" s="56">
        <v>5.16</v>
      </c>
      <c r="I1140" s="57">
        <v>1.32E-2</v>
      </c>
      <c r="J1140" s="58"/>
      <c r="K1140" s="59">
        <v>114</v>
      </c>
      <c r="L1140" s="59">
        <f t="shared" si="73"/>
        <v>0</v>
      </c>
      <c r="M1140" s="56">
        <f t="shared" si="74"/>
        <v>0</v>
      </c>
      <c r="N1140" s="55">
        <f t="shared" si="75"/>
        <v>114</v>
      </c>
      <c r="O1140" s="62">
        <f t="shared" si="76"/>
        <v>0</v>
      </c>
      <c r="P1140"/>
      <c r="Q1140"/>
      <c r="R1140" s="194"/>
    </row>
    <row r="1141" spans="1:18" s="52" customFormat="1" x14ac:dyDescent="0.25">
      <c r="C1141" s="61" t="s">
        <v>1195</v>
      </c>
      <c r="D1141" s="54" t="s">
        <v>2661</v>
      </c>
      <c r="E1141" s="54" t="s">
        <v>2153</v>
      </c>
      <c r="F1141" s="54" t="s">
        <v>36</v>
      </c>
      <c r="G1141" s="54">
        <v>60</v>
      </c>
      <c r="H1141" s="56">
        <v>4.6399999999999997</v>
      </c>
      <c r="I1141" s="57">
        <v>1.32E-2</v>
      </c>
      <c r="J1141" s="58"/>
      <c r="K1141" s="59">
        <v>148</v>
      </c>
      <c r="L1141" s="59">
        <f t="shared" si="73"/>
        <v>0</v>
      </c>
      <c r="M1141" s="56">
        <f t="shared" si="74"/>
        <v>0</v>
      </c>
      <c r="N1141" s="55">
        <f t="shared" si="75"/>
        <v>148</v>
      </c>
      <c r="O1141" s="62">
        <f t="shared" si="76"/>
        <v>0</v>
      </c>
      <c r="P1141"/>
      <c r="Q1141"/>
      <c r="R1141" s="194"/>
    </row>
    <row r="1142" spans="1:18" s="52" customFormat="1" x14ac:dyDescent="0.25">
      <c r="C1142" s="61" t="s">
        <v>1196</v>
      </c>
      <c r="D1142" s="54" t="s">
        <v>2661</v>
      </c>
      <c r="E1142" s="54" t="s">
        <v>2244</v>
      </c>
      <c r="F1142" s="54" t="s">
        <v>36</v>
      </c>
      <c r="G1142" s="54">
        <v>100</v>
      </c>
      <c r="H1142" s="56">
        <v>11.28</v>
      </c>
      <c r="I1142" s="57">
        <v>3.1199999999999999E-2</v>
      </c>
      <c r="J1142" s="58"/>
      <c r="K1142" s="59">
        <v>177</v>
      </c>
      <c r="L1142" s="59">
        <f t="shared" si="73"/>
        <v>0</v>
      </c>
      <c r="M1142" s="56">
        <f t="shared" si="74"/>
        <v>0</v>
      </c>
      <c r="N1142" s="55">
        <f t="shared" si="75"/>
        <v>177</v>
      </c>
      <c r="O1142" s="62">
        <f t="shared" si="76"/>
        <v>0</v>
      </c>
      <c r="P1142"/>
      <c r="Q1142"/>
      <c r="R1142" s="194"/>
    </row>
    <row r="1143" spans="1:18" s="52" customFormat="1" x14ac:dyDescent="0.25">
      <c r="C1143" s="61" t="s">
        <v>1197</v>
      </c>
      <c r="D1143" s="54" t="s">
        <v>2661</v>
      </c>
      <c r="E1143" s="54" t="s">
        <v>2159</v>
      </c>
      <c r="F1143" s="54" t="s">
        <v>36</v>
      </c>
      <c r="G1143" s="54">
        <v>80</v>
      </c>
      <c r="H1143" s="56">
        <v>14.91</v>
      </c>
      <c r="I1143" s="57">
        <v>4.2000000000000003E-2</v>
      </c>
      <c r="J1143" s="58"/>
      <c r="K1143" s="59">
        <v>205</v>
      </c>
      <c r="L1143" s="59">
        <f t="shared" si="73"/>
        <v>0</v>
      </c>
      <c r="M1143" s="56">
        <f t="shared" si="74"/>
        <v>0</v>
      </c>
      <c r="N1143" s="55">
        <f t="shared" si="75"/>
        <v>205</v>
      </c>
      <c r="O1143" s="62">
        <f t="shared" si="76"/>
        <v>0</v>
      </c>
      <c r="P1143"/>
      <c r="Q1143"/>
      <c r="R1143" s="194"/>
    </row>
    <row r="1144" spans="1:18" s="52" customFormat="1" x14ac:dyDescent="0.25">
      <c r="C1144" s="61" t="s">
        <v>1198</v>
      </c>
      <c r="D1144" s="54" t="s">
        <v>2661</v>
      </c>
      <c r="E1144" s="54" t="s">
        <v>2239</v>
      </c>
      <c r="F1144" s="54" t="s">
        <v>36</v>
      </c>
      <c r="G1144" s="54">
        <v>60</v>
      </c>
      <c r="H1144" s="56">
        <v>13.96</v>
      </c>
      <c r="I1144" s="57">
        <v>3.1199999999999999E-2</v>
      </c>
      <c r="J1144" s="58"/>
      <c r="K1144" s="59">
        <v>214</v>
      </c>
      <c r="L1144" s="59">
        <f t="shared" si="73"/>
        <v>0</v>
      </c>
      <c r="M1144" s="56">
        <f t="shared" si="74"/>
        <v>0</v>
      </c>
      <c r="N1144" s="55">
        <f t="shared" si="75"/>
        <v>214</v>
      </c>
      <c r="O1144" s="62">
        <f t="shared" si="76"/>
        <v>0</v>
      </c>
      <c r="P1144"/>
      <c r="Q1144"/>
      <c r="R1144" s="194"/>
    </row>
    <row r="1145" spans="1:18" s="52" customFormat="1" x14ac:dyDescent="0.25">
      <c r="C1145" s="61" t="s">
        <v>1199</v>
      </c>
      <c r="D1145" s="54" t="s">
        <v>2661</v>
      </c>
      <c r="E1145" s="54" t="s">
        <v>2245</v>
      </c>
      <c r="F1145" s="54" t="s">
        <v>36</v>
      </c>
      <c r="G1145" s="54">
        <v>45</v>
      </c>
      <c r="H1145" s="56">
        <v>17.399999999999999</v>
      </c>
      <c r="I1145" s="57">
        <v>4.2000000000000003E-2</v>
      </c>
      <c r="J1145" s="58"/>
      <c r="K1145" s="59">
        <v>348</v>
      </c>
      <c r="L1145" s="59">
        <f t="shared" si="73"/>
        <v>0</v>
      </c>
      <c r="M1145" s="56">
        <f t="shared" si="74"/>
        <v>0</v>
      </c>
      <c r="N1145" s="55">
        <f t="shared" si="75"/>
        <v>348</v>
      </c>
      <c r="O1145" s="62">
        <f t="shared" si="76"/>
        <v>0</v>
      </c>
      <c r="P1145"/>
      <c r="Q1145"/>
      <c r="R1145" s="194"/>
    </row>
    <row r="1146" spans="1:18" s="52" customFormat="1" x14ac:dyDescent="0.25">
      <c r="C1146" s="61" t="s">
        <v>1200</v>
      </c>
      <c r="D1146" s="54" t="s">
        <v>2661</v>
      </c>
      <c r="E1146" s="54" t="s">
        <v>2246</v>
      </c>
      <c r="F1146" s="54" t="s">
        <v>13</v>
      </c>
      <c r="G1146" s="54">
        <v>25</v>
      </c>
      <c r="H1146" s="56">
        <v>18.97</v>
      </c>
      <c r="I1146" s="57">
        <v>5.6800000000000003E-2</v>
      </c>
      <c r="J1146" s="58"/>
      <c r="K1146" s="59">
        <v>930</v>
      </c>
      <c r="L1146" s="59">
        <f t="shared" si="73"/>
        <v>0</v>
      </c>
      <c r="M1146" s="56">
        <f t="shared" si="74"/>
        <v>0</v>
      </c>
      <c r="N1146" s="55">
        <f t="shared" si="75"/>
        <v>930</v>
      </c>
      <c r="O1146" s="62">
        <f t="shared" si="76"/>
        <v>0</v>
      </c>
      <c r="P1146"/>
      <c r="Q1146"/>
      <c r="R1146" s="194"/>
    </row>
    <row r="1147" spans="1:18" s="52" customFormat="1" x14ac:dyDescent="0.25">
      <c r="C1147" s="61" t="s">
        <v>1201</v>
      </c>
      <c r="D1147" s="54" t="s">
        <v>2661</v>
      </c>
      <c r="E1147" s="54" t="s">
        <v>2247</v>
      </c>
      <c r="F1147" s="54" t="s">
        <v>13</v>
      </c>
      <c r="G1147" s="54">
        <v>15</v>
      </c>
      <c r="H1147" s="56">
        <v>18.329999999999998</v>
      </c>
      <c r="I1147" s="57">
        <v>5.6800000000000003E-2</v>
      </c>
      <c r="J1147" s="58"/>
      <c r="K1147" s="59">
        <v>1313</v>
      </c>
      <c r="L1147" s="59">
        <f t="shared" si="73"/>
        <v>0</v>
      </c>
      <c r="M1147" s="56">
        <f t="shared" si="74"/>
        <v>0</v>
      </c>
      <c r="N1147" s="55">
        <f t="shared" si="75"/>
        <v>1313</v>
      </c>
      <c r="O1147" s="62">
        <f t="shared" si="76"/>
        <v>0</v>
      </c>
      <c r="P1147"/>
      <c r="Q1147"/>
      <c r="R1147" s="194"/>
    </row>
    <row r="1148" spans="1:18" s="52" customFormat="1" x14ac:dyDescent="0.25">
      <c r="C1148" s="61" t="s">
        <v>1202</v>
      </c>
      <c r="D1148" s="54" t="s">
        <v>2661</v>
      </c>
      <c r="E1148" s="54" t="s">
        <v>2025</v>
      </c>
      <c r="F1148" s="54" t="s">
        <v>13</v>
      </c>
      <c r="G1148" s="54">
        <v>8</v>
      </c>
      <c r="H1148" s="56">
        <v>14.38</v>
      </c>
      <c r="I1148" s="57">
        <v>5.6800000000000003E-2</v>
      </c>
      <c r="J1148" s="58"/>
      <c r="K1148" s="59">
        <v>1673</v>
      </c>
      <c r="L1148" s="59">
        <f t="shared" si="73"/>
        <v>0</v>
      </c>
      <c r="M1148" s="56">
        <f t="shared" si="74"/>
        <v>0</v>
      </c>
      <c r="N1148" s="55">
        <f t="shared" si="75"/>
        <v>1673</v>
      </c>
      <c r="O1148" s="62">
        <f t="shared" si="76"/>
        <v>0</v>
      </c>
      <c r="P1148"/>
      <c r="Q1148"/>
      <c r="R1148" s="194"/>
    </row>
    <row r="1149" spans="1:18" s="52" customFormat="1" x14ac:dyDescent="0.25">
      <c r="A1149" s="63" t="s">
        <v>1828</v>
      </c>
      <c r="B1149" s="63"/>
      <c r="C1149" s="64"/>
      <c r="D1149" s="65"/>
      <c r="E1149" s="65"/>
      <c r="F1149" s="65"/>
      <c r="G1149" s="65"/>
      <c r="H1149" s="66"/>
      <c r="I1149" s="67"/>
      <c r="J1149" s="68"/>
      <c r="K1149" s="69"/>
      <c r="L1149" s="69"/>
      <c r="M1149" s="66"/>
      <c r="N1149" s="82"/>
      <c r="O1149" s="70"/>
      <c r="P1149"/>
      <c r="Q1149"/>
      <c r="R1149" s="194"/>
    </row>
    <row r="1150" spans="1:18" s="52" customFormat="1" x14ac:dyDescent="0.25">
      <c r="C1150" s="61" t="s">
        <v>1203</v>
      </c>
      <c r="D1150" s="54" t="s">
        <v>1204</v>
      </c>
      <c r="E1150" s="54">
        <v>16</v>
      </c>
      <c r="F1150" s="54" t="s">
        <v>3</v>
      </c>
      <c r="G1150" s="54">
        <v>50</v>
      </c>
      <c r="H1150" s="56">
        <v>3.13</v>
      </c>
      <c r="I1150" s="57">
        <v>7.1999999999999998E-3</v>
      </c>
      <c r="J1150" s="58"/>
      <c r="K1150" s="59">
        <v>112</v>
      </c>
      <c r="L1150" s="59">
        <f t="shared" si="73"/>
        <v>0</v>
      </c>
      <c r="M1150" s="56">
        <f t="shared" si="74"/>
        <v>0</v>
      </c>
      <c r="N1150" s="55">
        <f t="shared" si="75"/>
        <v>112</v>
      </c>
      <c r="O1150" s="62">
        <f t="shared" si="76"/>
        <v>0</v>
      </c>
      <c r="P1150"/>
      <c r="Q1150"/>
      <c r="R1150" s="194"/>
    </row>
    <row r="1151" spans="1:18" s="52" customFormat="1" x14ac:dyDescent="0.25">
      <c r="C1151" s="61" t="s">
        <v>1205</v>
      </c>
      <c r="D1151" s="54" t="s">
        <v>1206</v>
      </c>
      <c r="E1151" s="54">
        <v>16</v>
      </c>
      <c r="F1151" s="54" t="s">
        <v>3</v>
      </c>
      <c r="G1151" s="54">
        <v>100</v>
      </c>
      <c r="H1151" s="56">
        <v>0.79</v>
      </c>
      <c r="I1151" s="57">
        <v>7.1999999999999998E-3</v>
      </c>
      <c r="J1151" s="58"/>
      <c r="K1151" s="59">
        <v>37</v>
      </c>
      <c r="L1151" s="59">
        <f t="shared" si="73"/>
        <v>0</v>
      </c>
      <c r="M1151" s="56">
        <f t="shared" si="74"/>
        <v>0</v>
      </c>
      <c r="N1151" s="55">
        <f t="shared" si="75"/>
        <v>37</v>
      </c>
      <c r="O1151" s="62">
        <f t="shared" si="76"/>
        <v>0</v>
      </c>
      <c r="P1151"/>
      <c r="Q1151"/>
      <c r="R1151" s="194"/>
    </row>
    <row r="1152" spans="1:18" s="52" customFormat="1" x14ac:dyDescent="0.25">
      <c r="C1152" s="61" t="s">
        <v>1207</v>
      </c>
      <c r="D1152" s="54" t="s">
        <v>1204</v>
      </c>
      <c r="E1152" s="54">
        <v>20</v>
      </c>
      <c r="F1152" s="54" t="s">
        <v>3</v>
      </c>
      <c r="G1152" s="54">
        <v>50</v>
      </c>
      <c r="H1152" s="56">
        <v>3.76</v>
      </c>
      <c r="I1152" s="57">
        <v>7.1999999999999998E-3</v>
      </c>
      <c r="J1152" s="58"/>
      <c r="K1152" s="59">
        <v>112</v>
      </c>
      <c r="L1152" s="59">
        <f t="shared" si="73"/>
        <v>0</v>
      </c>
      <c r="M1152" s="56">
        <f t="shared" si="74"/>
        <v>0</v>
      </c>
      <c r="N1152" s="55">
        <f t="shared" si="75"/>
        <v>112</v>
      </c>
      <c r="O1152" s="62">
        <f t="shared" si="76"/>
        <v>0</v>
      </c>
      <c r="P1152"/>
      <c r="Q1152"/>
      <c r="R1152" s="194"/>
    </row>
    <row r="1153" spans="3:18" s="52" customFormat="1" x14ac:dyDescent="0.25">
      <c r="C1153" s="61" t="s">
        <v>1208</v>
      </c>
      <c r="D1153" s="54" t="s">
        <v>1206</v>
      </c>
      <c r="E1153" s="54">
        <v>20</v>
      </c>
      <c r="F1153" s="54" t="s">
        <v>3</v>
      </c>
      <c r="G1153" s="54">
        <v>100</v>
      </c>
      <c r="H1153" s="56">
        <v>1.1100000000000001</v>
      </c>
      <c r="I1153" s="57">
        <v>7.1999999999999998E-3</v>
      </c>
      <c r="J1153" s="58"/>
      <c r="K1153" s="59">
        <v>37</v>
      </c>
      <c r="L1153" s="59">
        <f t="shared" si="73"/>
        <v>0</v>
      </c>
      <c r="M1153" s="56">
        <f t="shared" si="74"/>
        <v>0</v>
      </c>
      <c r="N1153" s="55">
        <f t="shared" si="75"/>
        <v>37</v>
      </c>
      <c r="O1153" s="62">
        <f t="shared" si="76"/>
        <v>0</v>
      </c>
      <c r="P1153"/>
      <c r="Q1153"/>
      <c r="R1153" s="194"/>
    </row>
    <row r="1154" spans="3:18" s="52" customFormat="1" x14ac:dyDescent="0.25">
      <c r="C1154" s="61" t="s">
        <v>1209</v>
      </c>
      <c r="D1154" s="54" t="s">
        <v>1204</v>
      </c>
      <c r="E1154" s="54">
        <v>25</v>
      </c>
      <c r="F1154" s="54" t="s">
        <v>3</v>
      </c>
      <c r="G1154" s="54">
        <v>50</v>
      </c>
      <c r="H1154" s="56">
        <v>4.68</v>
      </c>
      <c r="I1154" s="57">
        <v>1.32E-2</v>
      </c>
      <c r="J1154" s="58"/>
      <c r="K1154" s="59">
        <v>125</v>
      </c>
      <c r="L1154" s="59">
        <f t="shared" si="73"/>
        <v>0</v>
      </c>
      <c r="M1154" s="56">
        <f t="shared" si="74"/>
        <v>0</v>
      </c>
      <c r="N1154" s="55">
        <f t="shared" si="75"/>
        <v>125</v>
      </c>
      <c r="O1154" s="62">
        <f t="shared" si="76"/>
        <v>0</v>
      </c>
      <c r="P1154"/>
      <c r="Q1154"/>
      <c r="R1154" s="194"/>
    </row>
    <row r="1155" spans="3:18" s="52" customFormat="1" x14ac:dyDescent="0.25">
      <c r="C1155" s="61" t="s">
        <v>1210</v>
      </c>
      <c r="D1155" s="54" t="s">
        <v>1206</v>
      </c>
      <c r="E1155" s="54">
        <v>25</v>
      </c>
      <c r="F1155" s="54" t="s">
        <v>3</v>
      </c>
      <c r="G1155" s="54">
        <v>100</v>
      </c>
      <c r="H1155" s="56">
        <v>1.64</v>
      </c>
      <c r="I1155" s="57">
        <v>1.32E-2</v>
      </c>
      <c r="J1155" s="58"/>
      <c r="K1155" s="59">
        <v>37</v>
      </c>
      <c r="L1155" s="59">
        <f t="shared" si="73"/>
        <v>0</v>
      </c>
      <c r="M1155" s="56">
        <f t="shared" si="74"/>
        <v>0</v>
      </c>
      <c r="N1155" s="55">
        <f t="shared" si="75"/>
        <v>37</v>
      </c>
      <c r="O1155" s="62">
        <f t="shared" si="76"/>
        <v>0</v>
      </c>
      <c r="P1155"/>
      <c r="Q1155"/>
      <c r="R1155" s="194"/>
    </row>
    <row r="1156" spans="3:18" s="52" customFormat="1" x14ac:dyDescent="0.25">
      <c r="C1156" s="61" t="s">
        <v>1211</v>
      </c>
      <c r="D1156" s="54" t="s">
        <v>1204</v>
      </c>
      <c r="E1156" s="54">
        <v>32</v>
      </c>
      <c r="F1156" s="54" t="s">
        <v>3</v>
      </c>
      <c r="G1156" s="54">
        <v>50</v>
      </c>
      <c r="H1156" s="56">
        <v>6.72</v>
      </c>
      <c r="I1156" s="57">
        <v>1.32E-2</v>
      </c>
      <c r="J1156" s="58"/>
      <c r="K1156" s="59">
        <v>148</v>
      </c>
      <c r="L1156" s="59">
        <f t="shared" si="73"/>
        <v>0</v>
      </c>
      <c r="M1156" s="56">
        <f t="shared" si="74"/>
        <v>0</v>
      </c>
      <c r="N1156" s="55">
        <f t="shared" si="75"/>
        <v>148</v>
      </c>
      <c r="O1156" s="62">
        <f t="shared" si="76"/>
        <v>0</v>
      </c>
      <c r="P1156"/>
      <c r="Q1156"/>
      <c r="R1156" s="194"/>
    </row>
    <row r="1157" spans="3:18" s="52" customFormat="1" x14ac:dyDescent="0.25">
      <c r="C1157" s="61" t="s">
        <v>1212</v>
      </c>
      <c r="D1157" s="54" t="s">
        <v>1206</v>
      </c>
      <c r="E1157" s="54">
        <v>32</v>
      </c>
      <c r="F1157" s="54" t="s">
        <v>3</v>
      </c>
      <c r="G1157" s="54">
        <v>100</v>
      </c>
      <c r="H1157" s="56">
        <v>2.4</v>
      </c>
      <c r="I1157" s="57">
        <v>7.1999999999999998E-3</v>
      </c>
      <c r="J1157" s="58"/>
      <c r="K1157" s="59">
        <v>41</v>
      </c>
      <c r="L1157" s="59">
        <f t="shared" si="73"/>
        <v>0</v>
      </c>
      <c r="M1157" s="56">
        <f t="shared" si="74"/>
        <v>0</v>
      </c>
      <c r="N1157" s="55">
        <f t="shared" si="75"/>
        <v>41</v>
      </c>
      <c r="O1157" s="62">
        <f t="shared" si="76"/>
        <v>0</v>
      </c>
      <c r="P1157"/>
      <c r="Q1157"/>
      <c r="R1157" s="194"/>
    </row>
    <row r="1158" spans="3:18" s="52" customFormat="1" x14ac:dyDescent="0.25">
      <c r="C1158" s="61" t="s">
        <v>1213</v>
      </c>
      <c r="D1158" s="54" t="s">
        <v>1204</v>
      </c>
      <c r="E1158" s="54">
        <v>40</v>
      </c>
      <c r="F1158" s="54" t="s">
        <v>3</v>
      </c>
      <c r="G1158" s="54">
        <v>30</v>
      </c>
      <c r="H1158" s="56">
        <v>6.01</v>
      </c>
      <c r="I1158" s="57">
        <v>1.32E-2</v>
      </c>
      <c r="J1158" s="58"/>
      <c r="K1158" s="59">
        <v>168</v>
      </c>
      <c r="L1158" s="59">
        <f t="shared" si="73"/>
        <v>0</v>
      </c>
      <c r="M1158" s="56">
        <f t="shared" si="74"/>
        <v>0</v>
      </c>
      <c r="N1158" s="55">
        <f t="shared" si="75"/>
        <v>168</v>
      </c>
      <c r="O1158" s="62">
        <f t="shared" si="76"/>
        <v>0</v>
      </c>
      <c r="P1158"/>
      <c r="Q1158"/>
      <c r="R1158" s="194"/>
    </row>
    <row r="1159" spans="3:18" s="52" customFormat="1" x14ac:dyDescent="0.25">
      <c r="C1159" s="61" t="s">
        <v>1214</v>
      </c>
      <c r="D1159" s="54" t="s">
        <v>1206</v>
      </c>
      <c r="E1159" s="54">
        <v>40</v>
      </c>
      <c r="F1159" s="54" t="s">
        <v>3</v>
      </c>
      <c r="G1159" s="54">
        <v>100</v>
      </c>
      <c r="H1159" s="56">
        <v>4.0599999999999996</v>
      </c>
      <c r="I1159" s="57">
        <v>1.32E-2</v>
      </c>
      <c r="J1159" s="58"/>
      <c r="K1159" s="59">
        <v>59</v>
      </c>
      <c r="L1159" s="59">
        <f t="shared" si="73"/>
        <v>0</v>
      </c>
      <c r="M1159" s="56">
        <f t="shared" si="74"/>
        <v>0</v>
      </c>
      <c r="N1159" s="55">
        <f t="shared" si="75"/>
        <v>59</v>
      </c>
      <c r="O1159" s="62">
        <f t="shared" si="76"/>
        <v>0</v>
      </c>
      <c r="P1159"/>
      <c r="Q1159"/>
      <c r="R1159" s="194"/>
    </row>
    <row r="1160" spans="3:18" s="52" customFormat="1" x14ac:dyDescent="0.25">
      <c r="C1160" s="61" t="s">
        <v>1215</v>
      </c>
      <c r="D1160" s="54" t="s">
        <v>1204</v>
      </c>
      <c r="E1160" s="54">
        <v>50</v>
      </c>
      <c r="F1160" s="54" t="s">
        <v>3</v>
      </c>
      <c r="G1160" s="54">
        <v>75</v>
      </c>
      <c r="H1160" s="56">
        <v>18.579999999999998</v>
      </c>
      <c r="I1160" s="57">
        <v>3.1199999999999999E-2</v>
      </c>
      <c r="J1160" s="58"/>
      <c r="K1160" s="59">
        <v>182</v>
      </c>
      <c r="L1160" s="59">
        <f t="shared" si="73"/>
        <v>0</v>
      </c>
      <c r="M1160" s="56">
        <f t="shared" si="74"/>
        <v>0</v>
      </c>
      <c r="N1160" s="55">
        <f t="shared" si="75"/>
        <v>182</v>
      </c>
      <c r="O1160" s="62">
        <f t="shared" si="76"/>
        <v>0</v>
      </c>
      <c r="P1160"/>
      <c r="Q1160"/>
      <c r="R1160" s="194"/>
    </row>
    <row r="1161" spans="3:18" s="52" customFormat="1" x14ac:dyDescent="0.25">
      <c r="C1161" s="61" t="s">
        <v>1216</v>
      </c>
      <c r="D1161" s="54" t="s">
        <v>1206</v>
      </c>
      <c r="E1161" s="54">
        <v>50</v>
      </c>
      <c r="F1161" s="54" t="s">
        <v>3</v>
      </c>
      <c r="G1161" s="54">
        <v>150</v>
      </c>
      <c r="H1161" s="56">
        <v>8.82</v>
      </c>
      <c r="I1161" s="57">
        <v>3.1199999999999999E-2</v>
      </c>
      <c r="J1161" s="58"/>
      <c r="K1161" s="59">
        <v>90</v>
      </c>
      <c r="L1161" s="59">
        <f t="shared" si="73"/>
        <v>0</v>
      </c>
      <c r="M1161" s="56">
        <f t="shared" si="74"/>
        <v>0</v>
      </c>
      <c r="N1161" s="55">
        <f t="shared" si="75"/>
        <v>90</v>
      </c>
      <c r="O1161" s="62">
        <f t="shared" si="76"/>
        <v>0</v>
      </c>
      <c r="P1161"/>
      <c r="Q1161"/>
      <c r="R1161" s="194"/>
    </row>
    <row r="1162" spans="3:18" s="52" customFormat="1" x14ac:dyDescent="0.25">
      <c r="C1162" s="61" t="s">
        <v>1217</v>
      </c>
      <c r="D1162" s="54" t="s">
        <v>1204</v>
      </c>
      <c r="E1162" s="54">
        <v>63</v>
      </c>
      <c r="F1162" s="54" t="s">
        <v>3</v>
      </c>
      <c r="G1162" s="54">
        <v>50</v>
      </c>
      <c r="H1162" s="56">
        <v>15.42</v>
      </c>
      <c r="I1162" s="57">
        <v>3.1199999999999999E-2</v>
      </c>
      <c r="J1162" s="58"/>
      <c r="K1162" s="59">
        <v>187</v>
      </c>
      <c r="L1162" s="59">
        <f t="shared" ref="L1162:L1225" si="77">$K1162*$J1162</f>
        <v>0</v>
      </c>
      <c r="M1162" s="56">
        <f t="shared" ref="M1162:M1225" si="78">$M$3</f>
        <v>0</v>
      </c>
      <c r="N1162" s="55">
        <f t="shared" ref="N1162:N1225" si="79">$K1162-($K1162/100*$M1162)</f>
        <v>187</v>
      </c>
      <c r="O1162" s="62">
        <f t="shared" ref="O1162:O1225" si="80">L1162-(L1162/100*M1162)</f>
        <v>0</v>
      </c>
      <c r="P1162"/>
      <c r="Q1162"/>
      <c r="R1162" s="194"/>
    </row>
    <row r="1163" spans="3:18" s="52" customFormat="1" x14ac:dyDescent="0.25">
      <c r="C1163" s="61" t="s">
        <v>1218</v>
      </c>
      <c r="D1163" s="54" t="s">
        <v>1206</v>
      </c>
      <c r="E1163" s="54">
        <v>63</v>
      </c>
      <c r="F1163" s="54" t="s">
        <v>3</v>
      </c>
      <c r="G1163" s="54">
        <v>75</v>
      </c>
      <c r="H1163" s="56">
        <v>8.51</v>
      </c>
      <c r="I1163" s="57">
        <v>3.1199999999999999E-2</v>
      </c>
      <c r="J1163" s="58"/>
      <c r="K1163" s="59">
        <v>115</v>
      </c>
      <c r="L1163" s="59">
        <f t="shared" si="77"/>
        <v>0</v>
      </c>
      <c r="M1163" s="56">
        <f t="shared" si="78"/>
        <v>0</v>
      </c>
      <c r="N1163" s="55">
        <f t="shared" si="79"/>
        <v>115</v>
      </c>
      <c r="O1163" s="62">
        <f t="shared" si="80"/>
        <v>0</v>
      </c>
      <c r="P1163"/>
      <c r="Q1163"/>
      <c r="R1163" s="194"/>
    </row>
    <row r="1164" spans="3:18" s="52" customFormat="1" x14ac:dyDescent="0.25">
      <c r="C1164" s="61" t="s">
        <v>1219</v>
      </c>
      <c r="D1164" s="54" t="s">
        <v>1206</v>
      </c>
      <c r="E1164" s="54">
        <v>63</v>
      </c>
      <c r="F1164" s="54" t="s">
        <v>3</v>
      </c>
      <c r="G1164" s="54">
        <v>50</v>
      </c>
      <c r="H1164" s="56">
        <v>9.06</v>
      </c>
      <c r="I1164" s="57">
        <v>3.1199999999999999E-2</v>
      </c>
      <c r="J1164" s="58"/>
      <c r="K1164" s="59">
        <v>132</v>
      </c>
      <c r="L1164" s="59">
        <f t="shared" si="77"/>
        <v>0</v>
      </c>
      <c r="M1164" s="56">
        <f t="shared" si="78"/>
        <v>0</v>
      </c>
      <c r="N1164" s="55">
        <f t="shared" si="79"/>
        <v>132</v>
      </c>
      <c r="O1164" s="62">
        <f t="shared" si="80"/>
        <v>0</v>
      </c>
      <c r="P1164"/>
      <c r="Q1164"/>
      <c r="R1164" s="194"/>
    </row>
    <row r="1165" spans="3:18" s="52" customFormat="1" x14ac:dyDescent="0.25">
      <c r="C1165" s="61" t="s">
        <v>1220</v>
      </c>
      <c r="D1165" s="54" t="s">
        <v>1204</v>
      </c>
      <c r="E1165" s="54">
        <v>75</v>
      </c>
      <c r="F1165" s="54" t="s">
        <v>3</v>
      </c>
      <c r="G1165" s="54">
        <v>30</v>
      </c>
      <c r="H1165" s="56">
        <v>11.76</v>
      </c>
      <c r="I1165" s="57">
        <v>3.1199999999999999E-2</v>
      </c>
      <c r="J1165" s="58"/>
      <c r="K1165" s="59">
        <v>256</v>
      </c>
      <c r="L1165" s="59">
        <f t="shared" si="77"/>
        <v>0</v>
      </c>
      <c r="M1165" s="56">
        <f t="shared" si="78"/>
        <v>0</v>
      </c>
      <c r="N1165" s="55">
        <f t="shared" si="79"/>
        <v>256</v>
      </c>
      <c r="O1165" s="62">
        <f t="shared" si="80"/>
        <v>0</v>
      </c>
      <c r="P1165"/>
      <c r="Q1165"/>
      <c r="R1165" s="194"/>
    </row>
    <row r="1166" spans="3:18" s="52" customFormat="1" x14ac:dyDescent="0.25">
      <c r="C1166" s="61" t="s">
        <v>1221</v>
      </c>
      <c r="D1166" s="54" t="s">
        <v>1206</v>
      </c>
      <c r="E1166" s="54">
        <v>75</v>
      </c>
      <c r="F1166" s="54" t="s">
        <v>3</v>
      </c>
      <c r="G1166" s="54">
        <v>50</v>
      </c>
      <c r="H1166" s="56">
        <v>8.9499999999999993</v>
      </c>
      <c r="I1166" s="57">
        <v>3.1199999999999999E-2</v>
      </c>
      <c r="J1166" s="58"/>
      <c r="K1166" s="59">
        <v>152</v>
      </c>
      <c r="L1166" s="59">
        <f t="shared" si="77"/>
        <v>0</v>
      </c>
      <c r="M1166" s="56">
        <f t="shared" si="78"/>
        <v>0</v>
      </c>
      <c r="N1166" s="55">
        <f t="shared" si="79"/>
        <v>152</v>
      </c>
      <c r="O1166" s="62">
        <f t="shared" si="80"/>
        <v>0</v>
      </c>
      <c r="P1166"/>
      <c r="Q1166"/>
      <c r="R1166" s="194"/>
    </row>
    <row r="1167" spans="3:18" s="52" customFormat="1" x14ac:dyDescent="0.25">
      <c r="C1167" s="61" t="s">
        <v>1222</v>
      </c>
      <c r="D1167" s="54" t="s">
        <v>1204</v>
      </c>
      <c r="E1167" s="54">
        <v>90</v>
      </c>
      <c r="F1167" s="54" t="s">
        <v>3</v>
      </c>
      <c r="G1167" s="54">
        <v>25</v>
      </c>
      <c r="H1167" s="56">
        <v>12.58</v>
      </c>
      <c r="I1167" s="57">
        <v>3.1199999999999999E-2</v>
      </c>
      <c r="J1167" s="58"/>
      <c r="K1167" s="59">
        <v>278</v>
      </c>
      <c r="L1167" s="59">
        <f t="shared" si="77"/>
        <v>0</v>
      </c>
      <c r="M1167" s="56">
        <f t="shared" si="78"/>
        <v>0</v>
      </c>
      <c r="N1167" s="55">
        <f t="shared" si="79"/>
        <v>278</v>
      </c>
      <c r="O1167" s="62">
        <f t="shared" si="80"/>
        <v>0</v>
      </c>
      <c r="P1167"/>
      <c r="Q1167"/>
      <c r="R1167" s="194"/>
    </row>
    <row r="1168" spans="3:18" s="52" customFormat="1" x14ac:dyDescent="0.25">
      <c r="C1168" s="61" t="s">
        <v>1223</v>
      </c>
      <c r="D1168" s="54" t="s">
        <v>1206</v>
      </c>
      <c r="E1168" s="54">
        <v>90</v>
      </c>
      <c r="F1168" s="54" t="s">
        <v>3</v>
      </c>
      <c r="G1168" s="54">
        <v>40</v>
      </c>
      <c r="H1168" s="56">
        <v>11.03</v>
      </c>
      <c r="I1168" s="57">
        <v>4.2000000000000003E-2</v>
      </c>
      <c r="J1168" s="58"/>
      <c r="K1168" s="59">
        <v>198</v>
      </c>
      <c r="L1168" s="59">
        <f t="shared" si="77"/>
        <v>0</v>
      </c>
      <c r="M1168" s="56">
        <f t="shared" si="78"/>
        <v>0</v>
      </c>
      <c r="N1168" s="55">
        <f t="shared" si="79"/>
        <v>198</v>
      </c>
      <c r="O1168" s="62">
        <f t="shared" si="80"/>
        <v>0</v>
      </c>
      <c r="P1168"/>
      <c r="Q1168"/>
      <c r="R1168" s="194"/>
    </row>
    <row r="1169" spans="3:18" s="52" customFormat="1" x14ac:dyDescent="0.25">
      <c r="C1169" s="61" t="s">
        <v>1224</v>
      </c>
      <c r="D1169" s="54" t="s">
        <v>1204</v>
      </c>
      <c r="E1169" s="54">
        <v>110</v>
      </c>
      <c r="F1169" s="54" t="s">
        <v>3</v>
      </c>
      <c r="G1169" s="54">
        <v>15</v>
      </c>
      <c r="H1169" s="56">
        <v>8.7200000000000006</v>
      </c>
      <c r="I1169" s="57">
        <v>3.1199999999999999E-2</v>
      </c>
      <c r="J1169" s="58"/>
      <c r="K1169" s="59">
        <v>349</v>
      </c>
      <c r="L1169" s="59">
        <f t="shared" si="77"/>
        <v>0</v>
      </c>
      <c r="M1169" s="56">
        <f t="shared" si="78"/>
        <v>0</v>
      </c>
      <c r="N1169" s="55">
        <f t="shared" si="79"/>
        <v>349</v>
      </c>
      <c r="O1169" s="62">
        <f t="shared" si="80"/>
        <v>0</v>
      </c>
      <c r="P1169"/>
      <c r="Q1169"/>
      <c r="R1169" s="194"/>
    </row>
    <row r="1170" spans="3:18" s="52" customFormat="1" x14ac:dyDescent="0.25">
      <c r="C1170" s="61" t="s">
        <v>1225</v>
      </c>
      <c r="D1170" s="54" t="s">
        <v>1206</v>
      </c>
      <c r="E1170" s="54">
        <v>110</v>
      </c>
      <c r="F1170" s="54" t="s">
        <v>3</v>
      </c>
      <c r="G1170" s="54">
        <v>25</v>
      </c>
      <c r="H1170" s="56">
        <v>11.5</v>
      </c>
      <c r="I1170" s="57">
        <v>4.2000000000000003E-2</v>
      </c>
      <c r="J1170" s="58"/>
      <c r="K1170" s="59">
        <v>278</v>
      </c>
      <c r="L1170" s="59">
        <f t="shared" si="77"/>
        <v>0</v>
      </c>
      <c r="M1170" s="56">
        <f t="shared" si="78"/>
        <v>0</v>
      </c>
      <c r="N1170" s="55">
        <f t="shared" si="79"/>
        <v>278</v>
      </c>
      <c r="O1170" s="62">
        <f t="shared" si="80"/>
        <v>0</v>
      </c>
      <c r="P1170"/>
      <c r="Q1170"/>
      <c r="R1170" s="194"/>
    </row>
    <row r="1171" spans="3:18" s="52" customFormat="1" x14ac:dyDescent="0.25">
      <c r="C1171" s="61" t="s">
        <v>1226</v>
      </c>
      <c r="D1171" s="54" t="s">
        <v>1204</v>
      </c>
      <c r="E1171" s="54">
        <v>125</v>
      </c>
      <c r="F1171" s="54" t="s">
        <v>3</v>
      </c>
      <c r="G1171" s="54">
        <v>15</v>
      </c>
      <c r="H1171" s="56">
        <v>10.71</v>
      </c>
      <c r="I1171" s="57">
        <v>3.1199999999999999E-2</v>
      </c>
      <c r="J1171" s="58"/>
      <c r="K1171" s="59">
        <v>502</v>
      </c>
      <c r="L1171" s="59">
        <f t="shared" si="77"/>
        <v>0</v>
      </c>
      <c r="M1171" s="56">
        <f t="shared" si="78"/>
        <v>0</v>
      </c>
      <c r="N1171" s="55">
        <f t="shared" si="79"/>
        <v>502</v>
      </c>
      <c r="O1171" s="62">
        <f t="shared" si="80"/>
        <v>0</v>
      </c>
      <c r="P1171"/>
      <c r="Q1171"/>
      <c r="R1171" s="194"/>
    </row>
    <row r="1172" spans="3:18" s="52" customFormat="1" x14ac:dyDescent="0.25">
      <c r="C1172" s="61" t="s">
        <v>1227</v>
      </c>
      <c r="D1172" s="54" t="s">
        <v>1206</v>
      </c>
      <c r="E1172" s="54">
        <v>125</v>
      </c>
      <c r="F1172" s="54" t="s">
        <v>3</v>
      </c>
      <c r="G1172" s="54">
        <v>10</v>
      </c>
      <c r="H1172" s="56">
        <v>6.39</v>
      </c>
      <c r="I1172" s="57">
        <v>3.1199999999999999E-2</v>
      </c>
      <c r="J1172" s="58"/>
      <c r="K1172" s="59">
        <v>464</v>
      </c>
      <c r="L1172" s="59">
        <f t="shared" si="77"/>
        <v>0</v>
      </c>
      <c r="M1172" s="56">
        <f t="shared" si="78"/>
        <v>0</v>
      </c>
      <c r="N1172" s="55">
        <f t="shared" si="79"/>
        <v>464</v>
      </c>
      <c r="O1172" s="62">
        <f t="shared" si="80"/>
        <v>0</v>
      </c>
      <c r="P1172"/>
      <c r="Q1172"/>
      <c r="R1172" s="194"/>
    </row>
    <row r="1173" spans="3:18" s="52" customFormat="1" x14ac:dyDescent="0.25">
      <c r="C1173" s="61" t="s">
        <v>1228</v>
      </c>
      <c r="D1173" s="54" t="s">
        <v>1206</v>
      </c>
      <c r="E1173" s="54">
        <v>125</v>
      </c>
      <c r="F1173" s="54" t="s">
        <v>3</v>
      </c>
      <c r="G1173" s="54">
        <v>10</v>
      </c>
      <c r="H1173" s="56">
        <v>8.57</v>
      </c>
      <c r="I1173" s="57">
        <v>4.2000000000000003E-2</v>
      </c>
      <c r="J1173" s="58"/>
      <c r="K1173" s="59">
        <v>581</v>
      </c>
      <c r="L1173" s="59">
        <f t="shared" si="77"/>
        <v>0</v>
      </c>
      <c r="M1173" s="56">
        <f t="shared" si="78"/>
        <v>0</v>
      </c>
      <c r="N1173" s="55">
        <f t="shared" si="79"/>
        <v>581</v>
      </c>
      <c r="O1173" s="62">
        <f t="shared" si="80"/>
        <v>0</v>
      </c>
      <c r="P1173"/>
      <c r="Q1173"/>
      <c r="R1173" s="194"/>
    </row>
    <row r="1174" spans="3:18" s="52" customFormat="1" x14ac:dyDescent="0.25">
      <c r="C1174" s="61" t="s">
        <v>1229</v>
      </c>
      <c r="D1174" s="54" t="s">
        <v>1204</v>
      </c>
      <c r="E1174" s="54">
        <v>140</v>
      </c>
      <c r="F1174" s="54" t="s">
        <v>3</v>
      </c>
      <c r="G1174" s="54">
        <v>15</v>
      </c>
      <c r="H1174" s="56">
        <v>11.15</v>
      </c>
      <c r="I1174" s="57">
        <v>3.1199999999999999E-2</v>
      </c>
      <c r="J1174" s="58"/>
      <c r="K1174" s="59">
        <v>510</v>
      </c>
      <c r="L1174" s="59">
        <f t="shared" si="77"/>
        <v>0</v>
      </c>
      <c r="M1174" s="56">
        <f t="shared" si="78"/>
        <v>0</v>
      </c>
      <c r="N1174" s="55">
        <f t="shared" si="79"/>
        <v>510</v>
      </c>
      <c r="O1174" s="62">
        <f t="shared" si="80"/>
        <v>0</v>
      </c>
      <c r="P1174"/>
      <c r="Q1174"/>
      <c r="R1174" s="194"/>
    </row>
    <row r="1175" spans="3:18" s="52" customFormat="1" x14ac:dyDescent="0.25">
      <c r="C1175" s="61" t="s">
        <v>1230</v>
      </c>
      <c r="D1175" s="54" t="s">
        <v>1206</v>
      </c>
      <c r="E1175" s="54">
        <v>140</v>
      </c>
      <c r="F1175" s="54" t="s">
        <v>3</v>
      </c>
      <c r="G1175" s="54">
        <v>10</v>
      </c>
      <c r="H1175" s="56">
        <v>8.19</v>
      </c>
      <c r="I1175" s="57">
        <v>4.2000000000000003E-2</v>
      </c>
      <c r="J1175" s="58"/>
      <c r="K1175" s="59">
        <v>510</v>
      </c>
      <c r="L1175" s="59">
        <f t="shared" si="77"/>
        <v>0</v>
      </c>
      <c r="M1175" s="56">
        <f t="shared" si="78"/>
        <v>0</v>
      </c>
      <c r="N1175" s="55">
        <f t="shared" si="79"/>
        <v>510</v>
      </c>
      <c r="O1175" s="62">
        <f t="shared" si="80"/>
        <v>0</v>
      </c>
      <c r="P1175"/>
      <c r="Q1175"/>
      <c r="R1175" s="194"/>
    </row>
    <row r="1176" spans="3:18" s="52" customFormat="1" x14ac:dyDescent="0.25">
      <c r="C1176" s="61" t="s">
        <v>1231</v>
      </c>
      <c r="D1176" s="54" t="s">
        <v>1204</v>
      </c>
      <c r="E1176" s="54">
        <v>160</v>
      </c>
      <c r="F1176" s="54" t="s">
        <v>3</v>
      </c>
      <c r="G1176" s="54">
        <v>10</v>
      </c>
      <c r="H1176" s="56">
        <v>10.67</v>
      </c>
      <c r="I1176" s="57">
        <v>4.2000000000000003E-2</v>
      </c>
      <c r="J1176" s="58"/>
      <c r="K1176" s="59">
        <v>581</v>
      </c>
      <c r="L1176" s="59">
        <f t="shared" si="77"/>
        <v>0</v>
      </c>
      <c r="M1176" s="56">
        <f t="shared" si="78"/>
        <v>0</v>
      </c>
      <c r="N1176" s="55">
        <f t="shared" si="79"/>
        <v>581</v>
      </c>
      <c r="O1176" s="62">
        <f t="shared" si="80"/>
        <v>0</v>
      </c>
      <c r="P1176"/>
      <c r="Q1176"/>
      <c r="R1176" s="194"/>
    </row>
    <row r="1177" spans="3:18" s="52" customFormat="1" x14ac:dyDescent="0.25">
      <c r="C1177" s="61" t="s">
        <v>1232</v>
      </c>
      <c r="D1177" s="54" t="s">
        <v>1206</v>
      </c>
      <c r="E1177" s="54">
        <v>16</v>
      </c>
      <c r="F1177" s="54" t="s">
        <v>3</v>
      </c>
      <c r="G1177" s="54">
        <v>10</v>
      </c>
      <c r="H1177" s="56">
        <v>11.79</v>
      </c>
      <c r="I1177" s="57">
        <v>5.6800000000000003E-2</v>
      </c>
      <c r="J1177" s="58"/>
      <c r="K1177" s="59">
        <v>650</v>
      </c>
      <c r="L1177" s="59">
        <f t="shared" si="77"/>
        <v>0</v>
      </c>
      <c r="M1177" s="56">
        <f t="shared" si="78"/>
        <v>0</v>
      </c>
      <c r="N1177" s="55">
        <f t="shared" si="79"/>
        <v>650</v>
      </c>
      <c r="O1177" s="62">
        <f t="shared" si="80"/>
        <v>0</v>
      </c>
      <c r="P1177"/>
      <c r="Q1177"/>
      <c r="R1177" s="194"/>
    </row>
    <row r="1178" spans="3:18" s="52" customFormat="1" x14ac:dyDescent="0.25">
      <c r="C1178" s="61" t="s">
        <v>1233</v>
      </c>
      <c r="D1178" s="54" t="s">
        <v>1204</v>
      </c>
      <c r="E1178" s="54">
        <v>200</v>
      </c>
      <c r="F1178" s="54" t="s">
        <v>3</v>
      </c>
      <c r="G1178" s="54">
        <v>5</v>
      </c>
      <c r="H1178" s="56">
        <v>6.81</v>
      </c>
      <c r="I1178" s="57">
        <v>4.2000000000000003E-2</v>
      </c>
      <c r="J1178" s="58"/>
      <c r="K1178" s="59">
        <v>1160</v>
      </c>
      <c r="L1178" s="59">
        <f t="shared" si="77"/>
        <v>0</v>
      </c>
      <c r="M1178" s="56">
        <f t="shared" si="78"/>
        <v>0</v>
      </c>
      <c r="N1178" s="55">
        <f t="shared" si="79"/>
        <v>1160</v>
      </c>
      <c r="O1178" s="62">
        <f t="shared" si="80"/>
        <v>0</v>
      </c>
      <c r="P1178"/>
      <c r="Q1178"/>
      <c r="R1178" s="194"/>
    </row>
    <row r="1179" spans="3:18" s="52" customFormat="1" x14ac:dyDescent="0.25">
      <c r="C1179" s="61" t="s">
        <v>1234</v>
      </c>
      <c r="D1179" s="54" t="s">
        <v>1206</v>
      </c>
      <c r="E1179" s="54">
        <v>200</v>
      </c>
      <c r="F1179" s="54" t="s">
        <v>3</v>
      </c>
      <c r="G1179" s="54">
        <v>3</v>
      </c>
      <c r="H1179" s="56">
        <v>5.92</v>
      </c>
      <c r="I1179" s="57">
        <v>3.1199999999999999E-2</v>
      </c>
      <c r="J1179" s="58"/>
      <c r="K1179" s="59">
        <v>1391</v>
      </c>
      <c r="L1179" s="59">
        <f t="shared" si="77"/>
        <v>0</v>
      </c>
      <c r="M1179" s="56">
        <f t="shared" si="78"/>
        <v>0</v>
      </c>
      <c r="N1179" s="55">
        <f t="shared" si="79"/>
        <v>1391</v>
      </c>
      <c r="O1179" s="62">
        <f t="shared" si="80"/>
        <v>0</v>
      </c>
      <c r="P1179"/>
      <c r="Q1179"/>
      <c r="R1179" s="194"/>
    </row>
    <row r="1180" spans="3:18" s="52" customFormat="1" x14ac:dyDescent="0.25">
      <c r="C1180" s="61" t="s">
        <v>1235</v>
      </c>
      <c r="D1180" s="54" t="s">
        <v>1206</v>
      </c>
      <c r="E1180" s="54">
        <v>200</v>
      </c>
      <c r="F1180" s="54" t="s">
        <v>3</v>
      </c>
      <c r="G1180" s="54">
        <v>3</v>
      </c>
      <c r="H1180" s="56">
        <v>5.61</v>
      </c>
      <c r="I1180" s="57">
        <v>3.1199999999999999E-2</v>
      </c>
      <c r="J1180" s="58"/>
      <c r="K1180" s="59">
        <v>1586</v>
      </c>
      <c r="L1180" s="59">
        <f t="shared" si="77"/>
        <v>0</v>
      </c>
      <c r="M1180" s="56">
        <f t="shared" si="78"/>
        <v>0</v>
      </c>
      <c r="N1180" s="55">
        <f t="shared" si="79"/>
        <v>1586</v>
      </c>
      <c r="O1180" s="62">
        <f t="shared" si="80"/>
        <v>0</v>
      </c>
      <c r="P1180"/>
      <c r="Q1180"/>
      <c r="R1180" s="194"/>
    </row>
    <row r="1181" spans="3:18" s="52" customFormat="1" x14ac:dyDescent="0.25">
      <c r="C1181" s="61" t="s">
        <v>1236</v>
      </c>
      <c r="D1181" s="54" t="s">
        <v>1206</v>
      </c>
      <c r="E1181" s="54">
        <v>200</v>
      </c>
      <c r="F1181" s="54" t="s">
        <v>3</v>
      </c>
      <c r="G1181" s="54">
        <v>3</v>
      </c>
      <c r="H1181" s="56">
        <v>7.7</v>
      </c>
      <c r="I1181" s="57">
        <v>4.2000000000000003E-2</v>
      </c>
      <c r="J1181" s="58"/>
      <c r="K1181" s="59">
        <v>1586</v>
      </c>
      <c r="L1181" s="59">
        <f t="shared" si="77"/>
        <v>0</v>
      </c>
      <c r="M1181" s="56">
        <f t="shared" si="78"/>
        <v>0</v>
      </c>
      <c r="N1181" s="55">
        <f t="shared" si="79"/>
        <v>1586</v>
      </c>
      <c r="O1181" s="62">
        <f t="shared" si="80"/>
        <v>0</v>
      </c>
      <c r="P1181"/>
      <c r="Q1181"/>
      <c r="R1181" s="194"/>
    </row>
    <row r="1182" spans="3:18" s="52" customFormat="1" x14ac:dyDescent="0.25">
      <c r="C1182" s="61" t="s">
        <v>1237</v>
      </c>
      <c r="D1182" s="54" t="s">
        <v>1204</v>
      </c>
      <c r="E1182" s="54">
        <v>225</v>
      </c>
      <c r="F1182" s="54" t="s">
        <v>3</v>
      </c>
      <c r="G1182" s="54">
        <v>5</v>
      </c>
      <c r="H1182" s="56">
        <v>8.34</v>
      </c>
      <c r="I1182" s="57">
        <v>4.2000000000000003E-2</v>
      </c>
      <c r="J1182" s="58"/>
      <c r="K1182" s="59">
        <v>1275</v>
      </c>
      <c r="L1182" s="59">
        <f t="shared" si="77"/>
        <v>0</v>
      </c>
      <c r="M1182" s="56">
        <f t="shared" si="78"/>
        <v>0</v>
      </c>
      <c r="N1182" s="55">
        <f t="shared" si="79"/>
        <v>1275</v>
      </c>
      <c r="O1182" s="62">
        <f t="shared" si="80"/>
        <v>0</v>
      </c>
      <c r="P1182"/>
      <c r="Q1182"/>
      <c r="R1182" s="194"/>
    </row>
    <row r="1183" spans="3:18" s="52" customFormat="1" x14ac:dyDescent="0.25">
      <c r="C1183" s="61" t="s">
        <v>1238</v>
      </c>
      <c r="D1183" s="54" t="s">
        <v>1206</v>
      </c>
      <c r="E1183" s="54">
        <v>225</v>
      </c>
      <c r="F1183" s="54" t="s">
        <v>3</v>
      </c>
      <c r="G1183" s="54">
        <v>3</v>
      </c>
      <c r="H1183" s="56">
        <v>5.92</v>
      </c>
      <c r="I1183" s="57">
        <v>4.2000000000000003E-2</v>
      </c>
      <c r="J1183" s="58"/>
      <c r="K1183" s="59">
        <v>1507</v>
      </c>
      <c r="L1183" s="59">
        <f t="shared" si="77"/>
        <v>0</v>
      </c>
      <c r="M1183" s="56">
        <f t="shared" si="78"/>
        <v>0</v>
      </c>
      <c r="N1183" s="55">
        <f t="shared" si="79"/>
        <v>1507</v>
      </c>
      <c r="O1183" s="62">
        <f t="shared" si="80"/>
        <v>0</v>
      </c>
      <c r="P1183"/>
      <c r="Q1183"/>
      <c r="R1183" s="194"/>
    </row>
    <row r="1184" spans="3:18" s="52" customFormat="1" x14ac:dyDescent="0.25">
      <c r="C1184" s="61" t="s">
        <v>1239</v>
      </c>
      <c r="D1184" s="54" t="s">
        <v>1206</v>
      </c>
      <c r="E1184" s="54">
        <v>225</v>
      </c>
      <c r="F1184" s="54" t="s">
        <v>3</v>
      </c>
      <c r="G1184" s="54">
        <v>3</v>
      </c>
      <c r="H1184" s="56">
        <v>5.73</v>
      </c>
      <c r="I1184" s="57">
        <v>4.2000000000000003E-2</v>
      </c>
      <c r="J1184" s="58"/>
      <c r="K1184" s="59">
        <v>1892</v>
      </c>
      <c r="L1184" s="59">
        <f t="shared" si="77"/>
        <v>0</v>
      </c>
      <c r="M1184" s="56">
        <f t="shared" si="78"/>
        <v>0</v>
      </c>
      <c r="N1184" s="55">
        <f t="shared" si="79"/>
        <v>1892</v>
      </c>
      <c r="O1184" s="62">
        <f t="shared" si="80"/>
        <v>0</v>
      </c>
      <c r="P1184"/>
      <c r="Q1184"/>
      <c r="R1184" s="194"/>
    </row>
    <row r="1185" spans="1:18" s="52" customFormat="1" x14ac:dyDescent="0.25">
      <c r="C1185" s="61" t="s">
        <v>1240</v>
      </c>
      <c r="D1185" s="54" t="s">
        <v>1204</v>
      </c>
      <c r="E1185" s="54">
        <v>250</v>
      </c>
      <c r="F1185" s="54" t="s">
        <v>3</v>
      </c>
      <c r="G1185" s="54">
        <v>5</v>
      </c>
      <c r="H1185" s="56">
        <v>9.7200000000000006</v>
      </c>
      <c r="I1185" s="57">
        <v>4.2000000000000003E-2</v>
      </c>
      <c r="J1185" s="58"/>
      <c r="K1185" s="59">
        <v>1808</v>
      </c>
      <c r="L1185" s="59">
        <f t="shared" si="77"/>
        <v>0</v>
      </c>
      <c r="M1185" s="56">
        <f t="shared" si="78"/>
        <v>0</v>
      </c>
      <c r="N1185" s="55">
        <f t="shared" si="79"/>
        <v>1808</v>
      </c>
      <c r="O1185" s="62">
        <f t="shared" si="80"/>
        <v>0</v>
      </c>
      <c r="P1185"/>
      <c r="Q1185"/>
      <c r="R1185" s="194"/>
    </row>
    <row r="1186" spans="1:18" s="52" customFormat="1" x14ac:dyDescent="0.25">
      <c r="C1186" s="61" t="s">
        <v>1241</v>
      </c>
      <c r="D1186" s="54" t="s">
        <v>1206</v>
      </c>
      <c r="E1186" s="54">
        <v>250</v>
      </c>
      <c r="F1186" s="54" t="s">
        <v>3</v>
      </c>
      <c r="G1186" s="54">
        <v>4</v>
      </c>
      <c r="H1186" s="56">
        <v>10.01</v>
      </c>
      <c r="I1186" s="57">
        <v>8.5199999999999998E-2</v>
      </c>
      <c r="J1186" s="58"/>
      <c r="K1186" s="59">
        <v>1892</v>
      </c>
      <c r="L1186" s="59">
        <f t="shared" si="77"/>
        <v>0</v>
      </c>
      <c r="M1186" s="56">
        <f t="shared" si="78"/>
        <v>0</v>
      </c>
      <c r="N1186" s="55">
        <f t="shared" si="79"/>
        <v>1892</v>
      </c>
      <c r="O1186" s="62">
        <f t="shared" si="80"/>
        <v>0</v>
      </c>
      <c r="P1186"/>
      <c r="Q1186"/>
      <c r="R1186" s="194"/>
    </row>
    <row r="1187" spans="1:18" s="52" customFormat="1" x14ac:dyDescent="0.25">
      <c r="C1187" s="61" t="s">
        <v>1242</v>
      </c>
      <c r="D1187" s="54" t="s">
        <v>1206</v>
      </c>
      <c r="E1187" s="54">
        <v>250</v>
      </c>
      <c r="F1187" s="54" t="s">
        <v>3</v>
      </c>
      <c r="G1187" s="54">
        <v>4</v>
      </c>
      <c r="H1187" s="56">
        <v>9.73</v>
      </c>
      <c r="I1187" s="57">
        <v>8.5199999999999998E-2</v>
      </c>
      <c r="J1187" s="58"/>
      <c r="K1187" s="59">
        <v>2225</v>
      </c>
      <c r="L1187" s="59">
        <f t="shared" si="77"/>
        <v>0</v>
      </c>
      <c r="M1187" s="56">
        <f t="shared" si="78"/>
        <v>0</v>
      </c>
      <c r="N1187" s="55">
        <f t="shared" si="79"/>
        <v>2225</v>
      </c>
      <c r="O1187" s="62">
        <f t="shared" si="80"/>
        <v>0</v>
      </c>
      <c r="P1187"/>
      <c r="Q1187"/>
      <c r="R1187" s="194"/>
    </row>
    <row r="1188" spans="1:18" s="52" customFormat="1" x14ac:dyDescent="0.25">
      <c r="C1188" s="61" t="s">
        <v>1243</v>
      </c>
      <c r="D1188" s="54" t="s">
        <v>1206</v>
      </c>
      <c r="E1188" s="54">
        <v>250</v>
      </c>
      <c r="F1188" s="54" t="s">
        <v>3</v>
      </c>
      <c r="G1188" s="54">
        <v>4</v>
      </c>
      <c r="H1188" s="56">
        <v>9.64</v>
      </c>
      <c r="I1188" s="57">
        <v>8.5199999999999998E-2</v>
      </c>
      <c r="J1188" s="58"/>
      <c r="K1188" s="59">
        <v>1892</v>
      </c>
      <c r="L1188" s="59">
        <f t="shared" si="77"/>
        <v>0</v>
      </c>
      <c r="M1188" s="56">
        <f t="shared" si="78"/>
        <v>0</v>
      </c>
      <c r="N1188" s="55">
        <f t="shared" si="79"/>
        <v>1892</v>
      </c>
      <c r="O1188" s="62">
        <f t="shared" si="80"/>
        <v>0</v>
      </c>
      <c r="P1188"/>
      <c r="Q1188"/>
      <c r="R1188" s="194"/>
    </row>
    <row r="1189" spans="1:18" s="52" customFormat="1" x14ac:dyDescent="0.25">
      <c r="C1189" s="61" t="s">
        <v>1244</v>
      </c>
      <c r="D1189" s="54" t="s">
        <v>1206</v>
      </c>
      <c r="E1189" s="54">
        <v>250</v>
      </c>
      <c r="F1189" s="54" t="s">
        <v>3</v>
      </c>
      <c r="G1189" s="54">
        <v>4</v>
      </c>
      <c r="H1189" s="56">
        <v>15.65</v>
      </c>
      <c r="I1189" s="57">
        <v>8.5199999999999998E-2</v>
      </c>
      <c r="J1189" s="58"/>
      <c r="K1189" s="59">
        <v>2225</v>
      </c>
      <c r="L1189" s="59">
        <f t="shared" si="77"/>
        <v>0</v>
      </c>
      <c r="M1189" s="56">
        <f t="shared" si="78"/>
        <v>0</v>
      </c>
      <c r="N1189" s="55">
        <f t="shared" si="79"/>
        <v>2225</v>
      </c>
      <c r="O1189" s="62">
        <f t="shared" si="80"/>
        <v>0</v>
      </c>
      <c r="P1189"/>
      <c r="Q1189"/>
      <c r="R1189" s="194"/>
    </row>
    <row r="1190" spans="1:18" s="52" customFormat="1" x14ac:dyDescent="0.25">
      <c r="C1190" s="61" t="s">
        <v>1245</v>
      </c>
      <c r="D1190" s="54" t="s">
        <v>1204</v>
      </c>
      <c r="E1190" s="54">
        <v>280</v>
      </c>
      <c r="F1190" s="54" t="s">
        <v>3</v>
      </c>
      <c r="G1190" s="54">
        <v>1</v>
      </c>
      <c r="H1190" s="56">
        <v>1.79</v>
      </c>
      <c r="I1190" s="57">
        <v>5.62E-3</v>
      </c>
      <c r="J1190" s="58"/>
      <c r="K1190" s="59">
        <v>2142</v>
      </c>
      <c r="L1190" s="59">
        <f t="shared" si="77"/>
        <v>0</v>
      </c>
      <c r="M1190" s="56">
        <f t="shared" si="78"/>
        <v>0</v>
      </c>
      <c r="N1190" s="55">
        <f t="shared" si="79"/>
        <v>2142</v>
      </c>
      <c r="O1190" s="62">
        <f t="shared" si="80"/>
        <v>0</v>
      </c>
      <c r="P1190"/>
      <c r="Q1190"/>
      <c r="R1190" s="194"/>
    </row>
    <row r="1191" spans="1:18" s="52" customFormat="1" x14ac:dyDescent="0.25">
      <c r="C1191" s="61" t="s">
        <v>1246</v>
      </c>
      <c r="D1191" s="54" t="s">
        <v>1206</v>
      </c>
      <c r="E1191" s="54">
        <v>280</v>
      </c>
      <c r="F1191" s="54" t="s">
        <v>3</v>
      </c>
      <c r="G1191" s="54">
        <v>2</v>
      </c>
      <c r="H1191" s="56">
        <v>6.52</v>
      </c>
      <c r="I1191" s="57">
        <v>5.6800000000000003E-2</v>
      </c>
      <c r="J1191" s="58"/>
      <c r="K1191" s="59">
        <v>2225</v>
      </c>
      <c r="L1191" s="59">
        <f t="shared" si="77"/>
        <v>0</v>
      </c>
      <c r="M1191" s="56">
        <f t="shared" si="78"/>
        <v>0</v>
      </c>
      <c r="N1191" s="55">
        <f t="shared" si="79"/>
        <v>2225</v>
      </c>
      <c r="O1191" s="62">
        <f t="shared" si="80"/>
        <v>0</v>
      </c>
      <c r="P1191"/>
      <c r="Q1191"/>
      <c r="R1191" s="194"/>
    </row>
    <row r="1192" spans="1:18" s="52" customFormat="1" x14ac:dyDescent="0.25">
      <c r="C1192" s="61" t="s">
        <v>1247</v>
      </c>
      <c r="D1192" s="54" t="s">
        <v>1206</v>
      </c>
      <c r="E1192" s="54">
        <v>280</v>
      </c>
      <c r="F1192" s="54" t="s">
        <v>3</v>
      </c>
      <c r="G1192" s="54">
        <v>2</v>
      </c>
      <c r="H1192" s="56">
        <v>5.95</v>
      </c>
      <c r="I1192" s="57">
        <v>5.6800000000000003E-2</v>
      </c>
      <c r="J1192" s="58"/>
      <c r="K1192" s="59">
        <v>2433</v>
      </c>
      <c r="L1192" s="59">
        <f t="shared" si="77"/>
        <v>0</v>
      </c>
      <c r="M1192" s="56">
        <f t="shared" si="78"/>
        <v>0</v>
      </c>
      <c r="N1192" s="55">
        <f t="shared" si="79"/>
        <v>2433</v>
      </c>
      <c r="O1192" s="62">
        <f t="shared" si="80"/>
        <v>0</v>
      </c>
      <c r="P1192"/>
      <c r="Q1192"/>
      <c r="R1192" s="194"/>
    </row>
    <row r="1193" spans="1:18" s="52" customFormat="1" x14ac:dyDescent="0.25">
      <c r="C1193" s="61" t="s">
        <v>1248</v>
      </c>
      <c r="D1193" s="54" t="s">
        <v>1204</v>
      </c>
      <c r="E1193" s="54">
        <v>315</v>
      </c>
      <c r="F1193" s="54" t="s">
        <v>3</v>
      </c>
      <c r="G1193" s="54">
        <v>1</v>
      </c>
      <c r="H1193" s="56">
        <v>2.4500000000000002</v>
      </c>
      <c r="I1193" s="57">
        <v>7.1300000000000001E-3</v>
      </c>
      <c r="J1193" s="58"/>
      <c r="K1193" s="59">
        <v>2318</v>
      </c>
      <c r="L1193" s="59">
        <f t="shared" si="77"/>
        <v>0</v>
      </c>
      <c r="M1193" s="56">
        <f t="shared" si="78"/>
        <v>0</v>
      </c>
      <c r="N1193" s="55">
        <f t="shared" si="79"/>
        <v>2318</v>
      </c>
      <c r="O1193" s="62">
        <f t="shared" si="80"/>
        <v>0</v>
      </c>
      <c r="P1193"/>
      <c r="Q1193"/>
      <c r="R1193" s="194"/>
    </row>
    <row r="1194" spans="1:18" s="52" customFormat="1" x14ac:dyDescent="0.25">
      <c r="C1194" s="61" t="s">
        <v>1249</v>
      </c>
      <c r="D1194" s="54" t="s">
        <v>1206</v>
      </c>
      <c r="E1194" s="54">
        <v>315</v>
      </c>
      <c r="F1194" s="54" t="s">
        <v>3</v>
      </c>
      <c r="G1194" s="54">
        <v>1</v>
      </c>
      <c r="H1194" s="56">
        <v>4.1399999999999997</v>
      </c>
      <c r="I1194" s="57">
        <v>2.486E-2</v>
      </c>
      <c r="J1194" s="58"/>
      <c r="K1194" s="59">
        <v>2433</v>
      </c>
      <c r="L1194" s="59">
        <f t="shared" si="77"/>
        <v>0</v>
      </c>
      <c r="M1194" s="56">
        <f t="shared" si="78"/>
        <v>0</v>
      </c>
      <c r="N1194" s="55">
        <f t="shared" si="79"/>
        <v>2433</v>
      </c>
      <c r="O1194" s="62">
        <f t="shared" si="80"/>
        <v>0</v>
      </c>
      <c r="P1194"/>
      <c r="Q1194"/>
      <c r="R1194" s="194"/>
    </row>
    <row r="1195" spans="1:18" s="52" customFormat="1" x14ac:dyDescent="0.25">
      <c r="C1195" s="61" t="s">
        <v>1250</v>
      </c>
      <c r="D1195" s="54" t="s">
        <v>1206</v>
      </c>
      <c r="E1195" s="54">
        <v>315</v>
      </c>
      <c r="F1195" s="54" t="s">
        <v>3</v>
      </c>
      <c r="G1195" s="54">
        <v>1</v>
      </c>
      <c r="H1195" s="56">
        <v>3.79</v>
      </c>
      <c r="I1195" s="57">
        <v>2.486E-2</v>
      </c>
      <c r="J1195" s="58"/>
      <c r="K1195" s="59">
        <v>2782</v>
      </c>
      <c r="L1195" s="59">
        <f t="shared" si="77"/>
        <v>0</v>
      </c>
      <c r="M1195" s="56">
        <f t="shared" si="78"/>
        <v>0</v>
      </c>
      <c r="N1195" s="55">
        <f t="shared" si="79"/>
        <v>2782</v>
      </c>
      <c r="O1195" s="62">
        <f t="shared" si="80"/>
        <v>0</v>
      </c>
      <c r="P1195"/>
      <c r="Q1195"/>
      <c r="R1195" s="194"/>
    </row>
    <row r="1196" spans="1:18" s="52" customFormat="1" x14ac:dyDescent="0.25">
      <c r="C1196" s="61" t="s">
        <v>1251</v>
      </c>
      <c r="D1196" s="54" t="s">
        <v>1204</v>
      </c>
      <c r="E1196" s="54">
        <v>355</v>
      </c>
      <c r="F1196" s="54" t="s">
        <v>3</v>
      </c>
      <c r="G1196" s="54">
        <v>1</v>
      </c>
      <c r="H1196" s="56">
        <v>3.43</v>
      </c>
      <c r="I1196" s="57">
        <v>9.6100000000000005E-3</v>
      </c>
      <c r="J1196" s="58"/>
      <c r="K1196" s="59">
        <v>3667</v>
      </c>
      <c r="L1196" s="59">
        <f t="shared" si="77"/>
        <v>0</v>
      </c>
      <c r="M1196" s="56">
        <f t="shared" si="78"/>
        <v>0</v>
      </c>
      <c r="N1196" s="55">
        <f t="shared" si="79"/>
        <v>3667</v>
      </c>
      <c r="O1196" s="62">
        <f t="shared" si="80"/>
        <v>0</v>
      </c>
      <c r="P1196"/>
      <c r="Q1196"/>
      <c r="R1196" s="194"/>
    </row>
    <row r="1197" spans="1:18" s="52" customFormat="1" x14ac:dyDescent="0.25">
      <c r="C1197" s="61" t="s">
        <v>1252</v>
      </c>
      <c r="D1197" s="54" t="s">
        <v>1206</v>
      </c>
      <c r="E1197" s="54">
        <v>355</v>
      </c>
      <c r="F1197" s="54" t="s">
        <v>3</v>
      </c>
      <c r="G1197" s="54">
        <v>1</v>
      </c>
      <c r="H1197" s="56">
        <v>5.93</v>
      </c>
      <c r="I1197" s="57">
        <v>3.5871E-2</v>
      </c>
      <c r="J1197" s="58"/>
      <c r="K1197" s="59">
        <v>4009</v>
      </c>
      <c r="L1197" s="59">
        <f t="shared" si="77"/>
        <v>0</v>
      </c>
      <c r="M1197" s="56">
        <f t="shared" si="78"/>
        <v>0</v>
      </c>
      <c r="N1197" s="55">
        <f t="shared" si="79"/>
        <v>4009</v>
      </c>
      <c r="O1197" s="62">
        <f t="shared" si="80"/>
        <v>0</v>
      </c>
      <c r="P1197"/>
      <c r="Q1197"/>
      <c r="R1197" s="194"/>
    </row>
    <row r="1198" spans="1:18" s="52" customFormat="1" x14ac:dyDescent="0.25">
      <c r="C1198" s="61" t="s">
        <v>1253</v>
      </c>
      <c r="D1198" s="54" t="s">
        <v>1204</v>
      </c>
      <c r="E1198" s="54">
        <v>400</v>
      </c>
      <c r="F1198" s="54" t="s">
        <v>3</v>
      </c>
      <c r="G1198" s="54">
        <v>1</v>
      </c>
      <c r="H1198" s="56">
        <v>4.45</v>
      </c>
      <c r="I1198" s="57">
        <v>1.341E-2</v>
      </c>
      <c r="J1198" s="58"/>
      <c r="K1198" s="59">
        <v>4009</v>
      </c>
      <c r="L1198" s="59">
        <f t="shared" si="77"/>
        <v>0</v>
      </c>
      <c r="M1198" s="56">
        <f t="shared" si="78"/>
        <v>0</v>
      </c>
      <c r="N1198" s="55">
        <f t="shared" si="79"/>
        <v>4009</v>
      </c>
      <c r="O1198" s="62">
        <f t="shared" si="80"/>
        <v>0</v>
      </c>
      <c r="P1198"/>
      <c r="Q1198"/>
      <c r="R1198" s="194"/>
    </row>
    <row r="1199" spans="1:18" s="52" customFormat="1" x14ac:dyDescent="0.25">
      <c r="C1199" s="61" t="s">
        <v>1254</v>
      </c>
      <c r="D1199" s="54" t="s">
        <v>1206</v>
      </c>
      <c r="E1199" s="54">
        <v>400</v>
      </c>
      <c r="F1199" s="54" t="s">
        <v>3</v>
      </c>
      <c r="G1199" s="54">
        <v>1</v>
      </c>
      <c r="H1199" s="56">
        <v>8.9499999999999993</v>
      </c>
      <c r="I1199" s="57">
        <v>5.0180000000000002E-2</v>
      </c>
      <c r="J1199" s="58"/>
      <c r="K1199" s="59">
        <v>4372</v>
      </c>
      <c r="L1199" s="59">
        <f t="shared" si="77"/>
        <v>0</v>
      </c>
      <c r="M1199" s="56">
        <f t="shared" si="78"/>
        <v>0</v>
      </c>
      <c r="N1199" s="55">
        <f t="shared" si="79"/>
        <v>4372</v>
      </c>
      <c r="O1199" s="62">
        <f t="shared" si="80"/>
        <v>0</v>
      </c>
      <c r="P1199"/>
      <c r="Q1199"/>
      <c r="R1199" s="194"/>
    </row>
    <row r="1200" spans="1:18" s="52" customFormat="1" x14ac:dyDescent="0.25">
      <c r="A1200" s="63" t="s">
        <v>1256</v>
      </c>
      <c r="B1200" s="63"/>
      <c r="C1200" s="64"/>
      <c r="D1200" s="65"/>
      <c r="E1200" s="65"/>
      <c r="F1200" s="65"/>
      <c r="G1200" s="65"/>
      <c r="H1200" s="66"/>
      <c r="I1200" s="67"/>
      <c r="J1200" s="68"/>
      <c r="K1200" s="69"/>
      <c r="L1200" s="69"/>
      <c r="M1200" s="66"/>
      <c r="N1200" s="82"/>
      <c r="O1200" s="70"/>
      <c r="P1200"/>
      <c r="Q1200"/>
      <c r="R1200" s="194"/>
    </row>
    <row r="1201" spans="3:18" s="52" customFormat="1" x14ac:dyDescent="0.25">
      <c r="C1201" s="61" t="s">
        <v>1255</v>
      </c>
      <c r="D1201" s="54" t="s">
        <v>1256</v>
      </c>
      <c r="E1201" s="54">
        <v>75</v>
      </c>
      <c r="F1201" s="54" t="s">
        <v>3</v>
      </c>
      <c r="G1201" s="54">
        <v>24</v>
      </c>
      <c r="H1201" s="56">
        <v>13.65</v>
      </c>
      <c r="I1201" s="57">
        <v>4.2000000000000003E-2</v>
      </c>
      <c r="J1201" s="58"/>
      <c r="K1201" s="59">
        <v>510</v>
      </c>
      <c r="L1201" s="59">
        <f t="shared" si="77"/>
        <v>0</v>
      </c>
      <c r="M1201" s="56">
        <f t="shared" si="78"/>
        <v>0</v>
      </c>
      <c r="N1201" s="55">
        <f t="shared" si="79"/>
        <v>510</v>
      </c>
      <c r="O1201" s="62">
        <f t="shared" si="80"/>
        <v>0</v>
      </c>
      <c r="P1201"/>
      <c r="Q1201"/>
      <c r="R1201" s="194"/>
    </row>
    <row r="1202" spans="3:18" s="52" customFormat="1" x14ac:dyDescent="0.25">
      <c r="C1202" s="61" t="s">
        <v>1257</v>
      </c>
      <c r="D1202" s="54" t="s">
        <v>1256</v>
      </c>
      <c r="E1202" s="54">
        <v>90</v>
      </c>
      <c r="F1202" s="54" t="s">
        <v>3</v>
      </c>
      <c r="G1202" s="54">
        <v>15</v>
      </c>
      <c r="H1202" s="56">
        <v>11.42</v>
      </c>
      <c r="I1202" s="57">
        <v>4.2000000000000003E-2</v>
      </c>
      <c r="J1202" s="58"/>
      <c r="K1202" s="59">
        <v>556</v>
      </c>
      <c r="L1202" s="59">
        <f t="shared" si="77"/>
        <v>0</v>
      </c>
      <c r="M1202" s="56">
        <f t="shared" si="78"/>
        <v>0</v>
      </c>
      <c r="N1202" s="55">
        <f t="shared" si="79"/>
        <v>556</v>
      </c>
      <c r="O1202" s="62">
        <f t="shared" si="80"/>
        <v>0</v>
      </c>
      <c r="P1202"/>
      <c r="Q1202"/>
      <c r="R1202" s="194"/>
    </row>
    <row r="1203" spans="3:18" s="52" customFormat="1" x14ac:dyDescent="0.25">
      <c r="C1203" s="61" t="s">
        <v>1258</v>
      </c>
      <c r="D1203" s="54" t="s">
        <v>1256</v>
      </c>
      <c r="E1203" s="54">
        <v>110</v>
      </c>
      <c r="F1203" s="54" t="s">
        <v>3</v>
      </c>
      <c r="G1203" s="54">
        <v>8</v>
      </c>
      <c r="H1203" s="56">
        <v>8.08</v>
      </c>
      <c r="I1203" s="57">
        <v>3.1199999999999999E-2</v>
      </c>
      <c r="J1203" s="58"/>
      <c r="K1203" s="59">
        <v>696</v>
      </c>
      <c r="L1203" s="59">
        <f t="shared" si="77"/>
        <v>0</v>
      </c>
      <c r="M1203" s="56">
        <f t="shared" si="78"/>
        <v>0</v>
      </c>
      <c r="N1203" s="55">
        <f t="shared" si="79"/>
        <v>696</v>
      </c>
      <c r="O1203" s="62">
        <f t="shared" si="80"/>
        <v>0</v>
      </c>
      <c r="P1203"/>
      <c r="Q1203"/>
      <c r="R1203" s="194"/>
    </row>
    <row r="1204" spans="3:18" s="52" customFormat="1" x14ac:dyDescent="0.25">
      <c r="C1204" s="61" t="s">
        <v>1259</v>
      </c>
      <c r="D1204" s="54" t="s">
        <v>1256</v>
      </c>
      <c r="E1204" s="54">
        <v>125</v>
      </c>
      <c r="F1204" s="54" t="s">
        <v>3</v>
      </c>
      <c r="G1204" s="54">
        <v>8</v>
      </c>
      <c r="H1204" s="56">
        <v>10.63</v>
      </c>
      <c r="I1204" s="57">
        <v>4.2000000000000003E-2</v>
      </c>
      <c r="J1204" s="58"/>
      <c r="K1204" s="59">
        <v>1002</v>
      </c>
      <c r="L1204" s="59">
        <f t="shared" si="77"/>
        <v>0</v>
      </c>
      <c r="M1204" s="56">
        <f t="shared" si="78"/>
        <v>0</v>
      </c>
      <c r="N1204" s="55">
        <f t="shared" si="79"/>
        <v>1002</v>
      </c>
      <c r="O1204" s="62">
        <f t="shared" si="80"/>
        <v>0</v>
      </c>
      <c r="P1204"/>
      <c r="Q1204"/>
      <c r="R1204" s="194"/>
    </row>
    <row r="1205" spans="3:18" s="52" customFormat="1" x14ac:dyDescent="0.25">
      <c r="C1205" s="61" t="s">
        <v>1260</v>
      </c>
      <c r="D1205" s="54" t="s">
        <v>1256</v>
      </c>
      <c r="E1205" s="54">
        <v>140</v>
      </c>
      <c r="F1205" s="54" t="s">
        <v>3</v>
      </c>
      <c r="G1205" s="54">
        <v>6</v>
      </c>
      <c r="H1205" s="56">
        <v>8.8800000000000008</v>
      </c>
      <c r="I1205" s="57">
        <v>4.2000000000000003E-2</v>
      </c>
      <c r="J1205" s="58"/>
      <c r="K1205" s="59">
        <v>1020</v>
      </c>
      <c r="L1205" s="59">
        <f t="shared" si="77"/>
        <v>0</v>
      </c>
      <c r="M1205" s="56">
        <f t="shared" si="78"/>
        <v>0</v>
      </c>
      <c r="N1205" s="55">
        <f t="shared" si="79"/>
        <v>1020</v>
      </c>
      <c r="O1205" s="62">
        <f t="shared" si="80"/>
        <v>0</v>
      </c>
      <c r="P1205"/>
      <c r="Q1205"/>
      <c r="R1205" s="194"/>
    </row>
    <row r="1206" spans="3:18" s="52" customFormat="1" x14ac:dyDescent="0.25">
      <c r="C1206" s="61" t="s">
        <v>1261</v>
      </c>
      <c r="D1206" s="54" t="s">
        <v>1256</v>
      </c>
      <c r="E1206" s="54">
        <v>160</v>
      </c>
      <c r="F1206" s="54" t="s">
        <v>3</v>
      </c>
      <c r="G1206" s="54">
        <v>4</v>
      </c>
      <c r="H1206" s="56">
        <v>8.49</v>
      </c>
      <c r="I1206" s="57">
        <v>4.2000000000000003E-2</v>
      </c>
      <c r="J1206" s="58"/>
      <c r="K1206" s="59">
        <v>1160</v>
      </c>
      <c r="L1206" s="59">
        <f t="shared" si="77"/>
        <v>0</v>
      </c>
      <c r="M1206" s="56">
        <f t="shared" si="78"/>
        <v>0</v>
      </c>
      <c r="N1206" s="55">
        <f t="shared" si="79"/>
        <v>1160</v>
      </c>
      <c r="O1206" s="62">
        <f t="shared" si="80"/>
        <v>0</v>
      </c>
      <c r="P1206"/>
      <c r="Q1206"/>
      <c r="R1206" s="194"/>
    </row>
    <row r="1207" spans="3:18" s="52" customFormat="1" x14ac:dyDescent="0.25">
      <c r="C1207" s="61" t="s">
        <v>1262</v>
      </c>
      <c r="D1207" s="54" t="s">
        <v>1256</v>
      </c>
      <c r="E1207" s="54">
        <v>200</v>
      </c>
      <c r="F1207" s="54" t="s">
        <v>3</v>
      </c>
      <c r="G1207" s="54">
        <v>3</v>
      </c>
      <c r="H1207" s="56">
        <v>9.2799999999999994</v>
      </c>
      <c r="I1207" s="57">
        <v>4.2000000000000003E-2</v>
      </c>
      <c r="J1207" s="58"/>
      <c r="K1207" s="59">
        <v>2504</v>
      </c>
      <c r="L1207" s="59">
        <f t="shared" si="77"/>
        <v>0</v>
      </c>
      <c r="M1207" s="56">
        <f t="shared" si="78"/>
        <v>0</v>
      </c>
      <c r="N1207" s="55">
        <f t="shared" si="79"/>
        <v>2504</v>
      </c>
      <c r="O1207" s="62">
        <f t="shared" si="80"/>
        <v>0</v>
      </c>
      <c r="P1207"/>
      <c r="Q1207"/>
      <c r="R1207" s="194"/>
    </row>
    <row r="1208" spans="3:18" s="52" customFormat="1" x14ac:dyDescent="0.25">
      <c r="C1208" s="61" t="s">
        <v>1263</v>
      </c>
      <c r="D1208" s="54" t="s">
        <v>1256</v>
      </c>
      <c r="E1208" s="54">
        <v>200</v>
      </c>
      <c r="F1208" s="54" t="s">
        <v>3</v>
      </c>
      <c r="G1208" s="54">
        <v>3</v>
      </c>
      <c r="H1208" s="56">
        <v>9</v>
      </c>
      <c r="I1208" s="57">
        <v>4.2000000000000003E-2</v>
      </c>
      <c r="J1208" s="58"/>
      <c r="K1208" s="59">
        <v>2670</v>
      </c>
      <c r="L1208" s="59">
        <f t="shared" si="77"/>
        <v>0</v>
      </c>
      <c r="M1208" s="56">
        <f t="shared" si="78"/>
        <v>0</v>
      </c>
      <c r="N1208" s="55">
        <f t="shared" si="79"/>
        <v>2670</v>
      </c>
      <c r="O1208" s="62">
        <f t="shared" si="80"/>
        <v>0</v>
      </c>
      <c r="P1208"/>
      <c r="Q1208"/>
      <c r="R1208" s="194"/>
    </row>
    <row r="1209" spans="3:18" s="52" customFormat="1" x14ac:dyDescent="0.25">
      <c r="C1209" s="61" t="s">
        <v>1264</v>
      </c>
      <c r="D1209" s="54" t="s">
        <v>1256</v>
      </c>
      <c r="E1209" s="54">
        <v>225</v>
      </c>
      <c r="F1209" s="54" t="s">
        <v>3</v>
      </c>
      <c r="G1209" s="54">
        <v>3</v>
      </c>
      <c r="H1209" s="56">
        <v>9.68</v>
      </c>
      <c r="I1209" s="57">
        <v>5.6800000000000003E-2</v>
      </c>
      <c r="J1209" s="58"/>
      <c r="K1209" s="59">
        <v>2670</v>
      </c>
      <c r="L1209" s="59">
        <f t="shared" si="77"/>
        <v>0</v>
      </c>
      <c r="M1209" s="56">
        <f t="shared" si="78"/>
        <v>0</v>
      </c>
      <c r="N1209" s="55">
        <f t="shared" si="79"/>
        <v>2670</v>
      </c>
      <c r="O1209" s="62">
        <f t="shared" si="80"/>
        <v>0</v>
      </c>
      <c r="P1209"/>
      <c r="Q1209"/>
      <c r="R1209" s="194"/>
    </row>
    <row r="1210" spans="3:18" s="52" customFormat="1" x14ac:dyDescent="0.25">
      <c r="C1210" s="61" t="s">
        <v>1265</v>
      </c>
      <c r="D1210" s="54" t="s">
        <v>1256</v>
      </c>
      <c r="E1210" s="54">
        <v>225</v>
      </c>
      <c r="F1210" s="54" t="s">
        <v>3</v>
      </c>
      <c r="G1210" s="54">
        <v>3</v>
      </c>
      <c r="H1210" s="56">
        <v>9.6999999999999993</v>
      </c>
      <c r="I1210" s="57">
        <v>5.6800000000000003E-2</v>
      </c>
      <c r="J1210" s="58"/>
      <c r="K1210" s="59">
        <v>2976</v>
      </c>
      <c r="L1210" s="59">
        <f t="shared" si="77"/>
        <v>0</v>
      </c>
      <c r="M1210" s="56">
        <f t="shared" si="78"/>
        <v>0</v>
      </c>
      <c r="N1210" s="55">
        <f t="shared" si="79"/>
        <v>2976</v>
      </c>
      <c r="O1210" s="62">
        <f t="shared" si="80"/>
        <v>0</v>
      </c>
      <c r="P1210"/>
      <c r="Q1210"/>
      <c r="R1210" s="194"/>
    </row>
    <row r="1211" spans="3:18" s="52" customFormat="1" x14ac:dyDescent="0.25">
      <c r="C1211" s="61" t="s">
        <v>1266</v>
      </c>
      <c r="D1211" s="54" t="s">
        <v>1256</v>
      </c>
      <c r="E1211" s="54">
        <v>250</v>
      </c>
      <c r="F1211" s="54" t="s">
        <v>3</v>
      </c>
      <c r="G1211" s="54">
        <v>2</v>
      </c>
      <c r="H1211" s="56">
        <v>8.3699999999999992</v>
      </c>
      <c r="I1211" s="57">
        <v>5.6800000000000003E-2</v>
      </c>
      <c r="J1211" s="58"/>
      <c r="K1211" s="59">
        <v>2976</v>
      </c>
      <c r="L1211" s="59">
        <f t="shared" si="77"/>
        <v>0</v>
      </c>
      <c r="M1211" s="56">
        <f t="shared" si="78"/>
        <v>0</v>
      </c>
      <c r="N1211" s="55">
        <f t="shared" si="79"/>
        <v>2976</v>
      </c>
      <c r="O1211" s="62">
        <f t="shared" si="80"/>
        <v>0</v>
      </c>
      <c r="P1211"/>
      <c r="Q1211"/>
      <c r="R1211" s="194"/>
    </row>
    <row r="1212" spans="3:18" s="52" customFormat="1" x14ac:dyDescent="0.25">
      <c r="C1212" s="61" t="s">
        <v>1267</v>
      </c>
      <c r="D1212" s="54" t="s">
        <v>1256</v>
      </c>
      <c r="E1212" s="54">
        <v>250</v>
      </c>
      <c r="F1212" s="54" t="s">
        <v>3</v>
      </c>
      <c r="G1212" s="54">
        <v>2</v>
      </c>
      <c r="H1212" s="56">
        <v>8.11</v>
      </c>
      <c r="I1212" s="57">
        <v>5.6800000000000003E-2</v>
      </c>
      <c r="J1212" s="58"/>
      <c r="K1212" s="59">
        <v>3394</v>
      </c>
      <c r="L1212" s="59">
        <f t="shared" si="77"/>
        <v>0</v>
      </c>
      <c r="M1212" s="56">
        <f t="shared" si="78"/>
        <v>0</v>
      </c>
      <c r="N1212" s="55">
        <f t="shared" si="79"/>
        <v>3394</v>
      </c>
      <c r="O1212" s="62">
        <f t="shared" si="80"/>
        <v>0</v>
      </c>
      <c r="P1212"/>
      <c r="Q1212"/>
      <c r="R1212" s="194"/>
    </row>
    <row r="1213" spans="3:18" s="52" customFormat="1" x14ac:dyDescent="0.25">
      <c r="C1213" s="61" t="s">
        <v>1268</v>
      </c>
      <c r="D1213" s="54" t="s">
        <v>1256</v>
      </c>
      <c r="E1213" s="54">
        <v>280</v>
      </c>
      <c r="F1213" s="54" t="s">
        <v>3</v>
      </c>
      <c r="G1213" s="54">
        <v>2</v>
      </c>
      <c r="H1213" s="56">
        <v>9.07</v>
      </c>
      <c r="I1213" s="57">
        <v>5.6800000000000003E-2</v>
      </c>
      <c r="J1213" s="58"/>
      <c r="K1213" s="59">
        <v>3394</v>
      </c>
      <c r="L1213" s="59">
        <f t="shared" si="77"/>
        <v>0</v>
      </c>
      <c r="M1213" s="56">
        <f t="shared" si="78"/>
        <v>0</v>
      </c>
      <c r="N1213" s="55">
        <f t="shared" si="79"/>
        <v>3394</v>
      </c>
      <c r="O1213" s="62">
        <f t="shared" si="80"/>
        <v>0</v>
      </c>
      <c r="P1213"/>
      <c r="Q1213"/>
      <c r="R1213" s="194"/>
    </row>
    <row r="1214" spans="3:18" s="52" customFormat="1" x14ac:dyDescent="0.25">
      <c r="C1214" s="61" t="s">
        <v>1269</v>
      </c>
      <c r="D1214" s="54" t="s">
        <v>1256</v>
      </c>
      <c r="E1214" s="54">
        <v>280</v>
      </c>
      <c r="F1214" s="54" t="s">
        <v>3</v>
      </c>
      <c r="G1214" s="54">
        <v>2</v>
      </c>
      <c r="H1214" s="56">
        <v>8.82</v>
      </c>
      <c r="I1214" s="57">
        <v>5.6800000000000003E-2</v>
      </c>
      <c r="J1214" s="58"/>
      <c r="K1214" s="59">
        <v>3708</v>
      </c>
      <c r="L1214" s="59">
        <f t="shared" si="77"/>
        <v>0</v>
      </c>
      <c r="M1214" s="56">
        <f t="shared" si="78"/>
        <v>0</v>
      </c>
      <c r="N1214" s="55">
        <f t="shared" si="79"/>
        <v>3708</v>
      </c>
      <c r="O1214" s="62">
        <f t="shared" si="80"/>
        <v>0</v>
      </c>
      <c r="P1214"/>
      <c r="Q1214"/>
      <c r="R1214" s="194"/>
    </row>
    <row r="1215" spans="3:18" s="52" customFormat="1" x14ac:dyDescent="0.25">
      <c r="C1215" s="61" t="s">
        <v>1270</v>
      </c>
      <c r="D1215" s="54" t="s">
        <v>1256</v>
      </c>
      <c r="E1215" s="54">
        <v>315</v>
      </c>
      <c r="F1215" s="54" t="s">
        <v>3</v>
      </c>
      <c r="G1215" s="54">
        <v>1</v>
      </c>
      <c r="H1215" s="56">
        <v>5.74</v>
      </c>
      <c r="I1215" s="57">
        <v>3.4456000000000001E-2</v>
      </c>
      <c r="J1215" s="58"/>
      <c r="K1215" s="59">
        <v>3708</v>
      </c>
      <c r="L1215" s="59">
        <f t="shared" si="77"/>
        <v>0</v>
      </c>
      <c r="M1215" s="56">
        <f t="shared" si="78"/>
        <v>0</v>
      </c>
      <c r="N1215" s="55">
        <f t="shared" si="79"/>
        <v>3708</v>
      </c>
      <c r="O1215" s="62">
        <f t="shared" si="80"/>
        <v>0</v>
      </c>
      <c r="P1215"/>
      <c r="Q1215"/>
      <c r="R1215" s="194"/>
    </row>
    <row r="1216" spans="3:18" s="52" customFormat="1" x14ac:dyDescent="0.25">
      <c r="C1216" s="61" t="s">
        <v>1271</v>
      </c>
      <c r="D1216" s="54" t="s">
        <v>1256</v>
      </c>
      <c r="E1216" s="54">
        <v>315</v>
      </c>
      <c r="F1216" s="54" t="s">
        <v>3</v>
      </c>
      <c r="G1216" s="54">
        <v>1</v>
      </c>
      <c r="H1216" s="56">
        <v>5.62</v>
      </c>
      <c r="I1216" s="57">
        <v>3.4456000000000001E-2</v>
      </c>
      <c r="J1216" s="58"/>
      <c r="K1216" s="59">
        <v>4126</v>
      </c>
      <c r="L1216" s="59">
        <f t="shared" si="77"/>
        <v>0</v>
      </c>
      <c r="M1216" s="56">
        <f t="shared" si="78"/>
        <v>0</v>
      </c>
      <c r="N1216" s="55">
        <f t="shared" si="79"/>
        <v>4126</v>
      </c>
      <c r="O1216" s="62">
        <f t="shared" si="80"/>
        <v>0</v>
      </c>
      <c r="P1216"/>
      <c r="Q1216"/>
      <c r="R1216" s="194"/>
    </row>
    <row r="1217" spans="1:18" s="52" customFormat="1" x14ac:dyDescent="0.25">
      <c r="A1217" s="63" t="s">
        <v>2662</v>
      </c>
      <c r="B1217" s="63"/>
      <c r="C1217" s="64"/>
      <c r="D1217" s="65"/>
      <c r="E1217" s="65"/>
      <c r="F1217" s="65"/>
      <c r="G1217" s="65"/>
      <c r="H1217" s="66"/>
      <c r="I1217" s="67"/>
      <c r="J1217" s="68"/>
      <c r="K1217" s="69"/>
      <c r="L1217" s="69"/>
      <c r="M1217" s="66"/>
      <c r="N1217" s="82"/>
      <c r="O1217" s="70"/>
      <c r="P1217"/>
      <c r="Q1217"/>
      <c r="R1217" s="194"/>
    </row>
    <row r="1218" spans="1:18" s="52" customFormat="1" x14ac:dyDescent="0.25">
      <c r="C1218" s="61" t="s">
        <v>1272</v>
      </c>
      <c r="D1218" s="54" t="s">
        <v>2662</v>
      </c>
      <c r="E1218" s="54">
        <v>16</v>
      </c>
      <c r="F1218" s="54" t="s">
        <v>3</v>
      </c>
      <c r="G1218" s="54">
        <v>50</v>
      </c>
      <c r="H1218" s="56">
        <v>3.44</v>
      </c>
      <c r="I1218" s="57">
        <v>7.1999999999999998E-3</v>
      </c>
      <c r="J1218" s="58"/>
      <c r="K1218" s="59">
        <v>202</v>
      </c>
      <c r="L1218" s="59">
        <f t="shared" si="77"/>
        <v>0</v>
      </c>
      <c r="M1218" s="56">
        <f t="shared" si="78"/>
        <v>0</v>
      </c>
      <c r="N1218" s="55">
        <f t="shared" si="79"/>
        <v>202</v>
      </c>
      <c r="O1218" s="62">
        <f t="shared" si="80"/>
        <v>0</v>
      </c>
      <c r="P1218"/>
      <c r="Q1218"/>
      <c r="R1218" s="194"/>
    </row>
    <row r="1219" spans="1:18" s="52" customFormat="1" x14ac:dyDescent="0.25">
      <c r="C1219" s="61" t="s">
        <v>1273</v>
      </c>
      <c r="D1219" s="54" t="s">
        <v>2662</v>
      </c>
      <c r="E1219" s="54">
        <v>20</v>
      </c>
      <c r="F1219" s="54" t="s">
        <v>3</v>
      </c>
      <c r="G1219" s="54">
        <v>75</v>
      </c>
      <c r="H1219" s="56">
        <v>5.67</v>
      </c>
      <c r="I1219" s="57">
        <v>1.32E-2</v>
      </c>
      <c r="J1219" s="58"/>
      <c r="K1219" s="59">
        <v>202</v>
      </c>
      <c r="L1219" s="59">
        <f t="shared" si="77"/>
        <v>0</v>
      </c>
      <c r="M1219" s="56">
        <f t="shared" si="78"/>
        <v>0</v>
      </c>
      <c r="N1219" s="55">
        <f t="shared" si="79"/>
        <v>202</v>
      </c>
      <c r="O1219" s="62">
        <f t="shared" si="80"/>
        <v>0</v>
      </c>
      <c r="P1219"/>
      <c r="Q1219"/>
      <c r="R1219" s="194"/>
    </row>
    <row r="1220" spans="1:18" s="52" customFormat="1" x14ac:dyDescent="0.25">
      <c r="C1220" s="61" t="s">
        <v>1274</v>
      </c>
      <c r="D1220" s="54" t="s">
        <v>2662</v>
      </c>
      <c r="E1220" s="54">
        <v>25</v>
      </c>
      <c r="F1220" s="54" t="s">
        <v>3</v>
      </c>
      <c r="G1220" s="54">
        <v>50</v>
      </c>
      <c r="H1220" s="56">
        <v>5.21</v>
      </c>
      <c r="I1220" s="57">
        <v>1.32E-2</v>
      </c>
      <c r="J1220" s="58"/>
      <c r="K1220" s="59">
        <v>225</v>
      </c>
      <c r="L1220" s="59">
        <f t="shared" si="77"/>
        <v>0</v>
      </c>
      <c r="M1220" s="56">
        <f t="shared" si="78"/>
        <v>0</v>
      </c>
      <c r="N1220" s="55">
        <f t="shared" si="79"/>
        <v>225</v>
      </c>
      <c r="O1220" s="62">
        <f t="shared" si="80"/>
        <v>0</v>
      </c>
      <c r="P1220"/>
      <c r="Q1220"/>
      <c r="R1220" s="194"/>
    </row>
    <row r="1221" spans="1:18" s="52" customFormat="1" x14ac:dyDescent="0.25">
      <c r="C1221" s="61" t="s">
        <v>1275</v>
      </c>
      <c r="D1221" s="54" t="s">
        <v>2662</v>
      </c>
      <c r="E1221" s="54">
        <v>32</v>
      </c>
      <c r="F1221" s="54" t="s">
        <v>3</v>
      </c>
      <c r="G1221" s="54">
        <v>50</v>
      </c>
      <c r="H1221" s="56">
        <v>5.92</v>
      </c>
      <c r="I1221" s="57">
        <v>1.32E-2</v>
      </c>
      <c r="J1221" s="58"/>
      <c r="K1221" s="59">
        <v>265</v>
      </c>
      <c r="L1221" s="59">
        <f t="shared" si="77"/>
        <v>0</v>
      </c>
      <c r="M1221" s="56">
        <f t="shared" si="78"/>
        <v>0</v>
      </c>
      <c r="N1221" s="55">
        <f t="shared" si="79"/>
        <v>265</v>
      </c>
      <c r="O1221" s="62">
        <f t="shared" si="80"/>
        <v>0</v>
      </c>
      <c r="P1221"/>
      <c r="Q1221"/>
      <c r="R1221" s="194"/>
    </row>
    <row r="1222" spans="1:18" s="52" customFormat="1" x14ac:dyDescent="0.25">
      <c r="C1222" s="61" t="s">
        <v>1276</v>
      </c>
      <c r="D1222" s="54" t="s">
        <v>2662</v>
      </c>
      <c r="E1222" s="54">
        <v>40</v>
      </c>
      <c r="F1222" s="54" t="s">
        <v>3</v>
      </c>
      <c r="G1222" s="54">
        <v>30</v>
      </c>
      <c r="H1222" s="56">
        <v>6.99</v>
      </c>
      <c r="I1222" s="57">
        <v>1.32E-2</v>
      </c>
      <c r="J1222" s="58"/>
      <c r="K1222" s="59">
        <v>302</v>
      </c>
      <c r="L1222" s="59">
        <f t="shared" si="77"/>
        <v>0</v>
      </c>
      <c r="M1222" s="56">
        <f t="shared" si="78"/>
        <v>0</v>
      </c>
      <c r="N1222" s="55">
        <f t="shared" si="79"/>
        <v>302</v>
      </c>
      <c r="O1222" s="62">
        <f t="shared" si="80"/>
        <v>0</v>
      </c>
      <c r="P1222"/>
      <c r="Q1222"/>
      <c r="R1222" s="194"/>
    </row>
    <row r="1223" spans="1:18" s="52" customFormat="1" x14ac:dyDescent="0.25">
      <c r="C1223" s="61" t="s">
        <v>1277</v>
      </c>
      <c r="D1223" s="54" t="s">
        <v>2662</v>
      </c>
      <c r="E1223" s="54">
        <v>50</v>
      </c>
      <c r="F1223" s="54" t="s">
        <v>3</v>
      </c>
      <c r="G1223" s="54">
        <v>40</v>
      </c>
      <c r="H1223" s="56">
        <v>11.9</v>
      </c>
      <c r="I1223" s="57">
        <v>3.1199999999999999E-2</v>
      </c>
      <c r="J1223" s="58"/>
      <c r="K1223" s="59">
        <v>325</v>
      </c>
      <c r="L1223" s="59">
        <f t="shared" si="77"/>
        <v>0</v>
      </c>
      <c r="M1223" s="56">
        <f t="shared" si="78"/>
        <v>0</v>
      </c>
      <c r="N1223" s="55">
        <f t="shared" si="79"/>
        <v>325</v>
      </c>
      <c r="O1223" s="62">
        <f t="shared" si="80"/>
        <v>0</v>
      </c>
      <c r="P1223"/>
      <c r="Q1223"/>
      <c r="R1223" s="194"/>
    </row>
    <row r="1224" spans="1:18" s="52" customFormat="1" x14ac:dyDescent="0.25">
      <c r="C1224" s="61" t="s">
        <v>1278</v>
      </c>
      <c r="D1224" s="54" t="s">
        <v>2662</v>
      </c>
      <c r="E1224" s="54">
        <v>63</v>
      </c>
      <c r="F1224" s="54" t="s">
        <v>3</v>
      </c>
      <c r="G1224" s="54">
        <v>15</v>
      </c>
      <c r="H1224" s="56">
        <v>5.93</v>
      </c>
      <c r="I1224" s="57">
        <v>1.32E-2</v>
      </c>
      <c r="J1224" s="58"/>
      <c r="K1224" s="59">
        <v>336</v>
      </c>
      <c r="L1224" s="59">
        <f t="shared" si="77"/>
        <v>0</v>
      </c>
      <c r="M1224" s="56">
        <f t="shared" si="78"/>
        <v>0</v>
      </c>
      <c r="N1224" s="55">
        <f t="shared" si="79"/>
        <v>336</v>
      </c>
      <c r="O1224" s="62">
        <f t="shared" si="80"/>
        <v>0</v>
      </c>
      <c r="P1224"/>
      <c r="Q1224"/>
      <c r="R1224" s="194"/>
    </row>
    <row r="1225" spans="1:18" s="52" customFormat="1" x14ac:dyDescent="0.25">
      <c r="C1225" s="61" t="s">
        <v>1279</v>
      </c>
      <c r="D1225" s="54" t="s">
        <v>2662</v>
      </c>
      <c r="E1225" s="54">
        <v>75</v>
      </c>
      <c r="F1225" s="54" t="s">
        <v>3</v>
      </c>
      <c r="G1225" s="54">
        <v>14</v>
      </c>
      <c r="H1225" s="56">
        <v>7.61</v>
      </c>
      <c r="I1225" s="57">
        <v>1.32E-2</v>
      </c>
      <c r="J1225" s="58"/>
      <c r="K1225" s="59">
        <v>434</v>
      </c>
      <c r="L1225" s="59">
        <f t="shared" si="77"/>
        <v>0</v>
      </c>
      <c r="M1225" s="56">
        <f t="shared" si="78"/>
        <v>0</v>
      </c>
      <c r="N1225" s="55">
        <f t="shared" si="79"/>
        <v>434</v>
      </c>
      <c r="O1225" s="62">
        <f t="shared" si="80"/>
        <v>0</v>
      </c>
      <c r="P1225"/>
      <c r="Q1225"/>
      <c r="R1225" s="194"/>
    </row>
    <row r="1226" spans="1:18" s="52" customFormat="1" x14ac:dyDescent="0.25">
      <c r="C1226" s="61" t="s">
        <v>1280</v>
      </c>
      <c r="D1226" s="54" t="s">
        <v>2662</v>
      </c>
      <c r="E1226" s="54">
        <v>90</v>
      </c>
      <c r="F1226" s="54" t="s">
        <v>3</v>
      </c>
      <c r="G1226" s="54">
        <v>15</v>
      </c>
      <c r="H1226" s="56">
        <v>10.62</v>
      </c>
      <c r="I1226" s="57">
        <v>3.1199999999999999E-2</v>
      </c>
      <c r="J1226" s="58"/>
      <c r="K1226" s="59">
        <v>473</v>
      </c>
      <c r="L1226" s="59">
        <f t="shared" ref="L1226:L1289" si="81">$K1226*$J1226</f>
        <v>0</v>
      </c>
      <c r="M1226" s="56">
        <f t="shared" ref="M1226:M1289" si="82">$M$3</f>
        <v>0</v>
      </c>
      <c r="N1226" s="55">
        <f t="shared" ref="N1226:N1289" si="83">$K1226-($K1226/100*$M1226)</f>
        <v>473</v>
      </c>
      <c r="O1226" s="62">
        <f t="shared" ref="O1226:O1289" si="84">L1226-(L1226/100*M1226)</f>
        <v>0</v>
      </c>
      <c r="P1226"/>
      <c r="Q1226"/>
      <c r="R1226" s="194"/>
    </row>
    <row r="1227" spans="1:18" s="52" customFormat="1" x14ac:dyDescent="0.25">
      <c r="C1227" s="61" t="s">
        <v>1281</v>
      </c>
      <c r="D1227" s="54" t="s">
        <v>2662</v>
      </c>
      <c r="E1227" s="54">
        <v>110</v>
      </c>
      <c r="F1227" s="54" t="s">
        <v>3</v>
      </c>
      <c r="G1227" s="54">
        <v>15</v>
      </c>
      <c r="H1227" s="56">
        <v>13.49</v>
      </c>
      <c r="I1227" s="57">
        <v>3.1199999999999999E-2</v>
      </c>
      <c r="J1227" s="58"/>
      <c r="K1227" s="59">
        <v>557</v>
      </c>
      <c r="L1227" s="59">
        <f t="shared" si="81"/>
        <v>0</v>
      </c>
      <c r="M1227" s="56">
        <f t="shared" si="82"/>
        <v>0</v>
      </c>
      <c r="N1227" s="55">
        <f t="shared" si="83"/>
        <v>557</v>
      </c>
      <c r="O1227" s="62">
        <f t="shared" si="84"/>
        <v>0</v>
      </c>
      <c r="P1227"/>
      <c r="Q1227"/>
      <c r="R1227" s="194"/>
    </row>
    <row r="1228" spans="1:18" s="52" customFormat="1" x14ac:dyDescent="0.25">
      <c r="C1228" s="61" t="s">
        <v>1282</v>
      </c>
      <c r="D1228" s="54" t="s">
        <v>2662</v>
      </c>
      <c r="E1228" s="54">
        <v>125</v>
      </c>
      <c r="F1228" s="54" t="s">
        <v>3</v>
      </c>
      <c r="G1228" s="54">
        <v>10</v>
      </c>
      <c r="H1228" s="56">
        <v>11.73</v>
      </c>
      <c r="I1228" s="57">
        <v>3.1199999999999999E-2</v>
      </c>
      <c r="J1228" s="58"/>
      <c r="K1228" s="59">
        <v>802</v>
      </c>
      <c r="L1228" s="59">
        <f t="shared" si="81"/>
        <v>0</v>
      </c>
      <c r="M1228" s="56">
        <f t="shared" si="82"/>
        <v>0</v>
      </c>
      <c r="N1228" s="55">
        <f t="shared" si="83"/>
        <v>802</v>
      </c>
      <c r="O1228" s="62">
        <f t="shared" si="84"/>
        <v>0</v>
      </c>
      <c r="P1228"/>
      <c r="Q1228"/>
      <c r="R1228" s="194"/>
    </row>
    <row r="1229" spans="1:18" s="52" customFormat="1" x14ac:dyDescent="0.25">
      <c r="C1229" s="61" t="s">
        <v>1283</v>
      </c>
      <c r="D1229" s="54" t="s">
        <v>2662</v>
      </c>
      <c r="E1229" s="54">
        <v>140</v>
      </c>
      <c r="F1229" s="54" t="s">
        <v>3</v>
      </c>
      <c r="G1229" s="54">
        <v>10</v>
      </c>
      <c r="H1229" s="56">
        <v>13.51</v>
      </c>
      <c r="I1229" s="57">
        <v>3.1199999999999999E-2</v>
      </c>
      <c r="J1229" s="58"/>
      <c r="K1229" s="59">
        <v>816</v>
      </c>
      <c r="L1229" s="59">
        <f t="shared" si="81"/>
        <v>0</v>
      </c>
      <c r="M1229" s="56">
        <f t="shared" si="82"/>
        <v>0</v>
      </c>
      <c r="N1229" s="55">
        <f t="shared" si="83"/>
        <v>816</v>
      </c>
      <c r="O1229" s="62">
        <f t="shared" si="84"/>
        <v>0</v>
      </c>
      <c r="P1229"/>
      <c r="Q1229"/>
      <c r="R1229" s="194"/>
    </row>
    <row r="1230" spans="1:18" s="52" customFormat="1" x14ac:dyDescent="0.25">
      <c r="C1230" s="61" t="s">
        <v>1284</v>
      </c>
      <c r="D1230" s="54" t="s">
        <v>2662</v>
      </c>
      <c r="E1230" s="54">
        <v>160</v>
      </c>
      <c r="F1230" s="54" t="s">
        <v>3</v>
      </c>
      <c r="G1230" s="54">
        <v>6</v>
      </c>
      <c r="H1230" s="56">
        <v>10.98</v>
      </c>
      <c r="I1230" s="57">
        <v>3.1199999999999999E-2</v>
      </c>
      <c r="J1230" s="58"/>
      <c r="K1230" s="59">
        <v>928</v>
      </c>
      <c r="L1230" s="59">
        <f t="shared" si="81"/>
        <v>0</v>
      </c>
      <c r="M1230" s="56">
        <f t="shared" si="82"/>
        <v>0</v>
      </c>
      <c r="N1230" s="55">
        <f t="shared" si="83"/>
        <v>928</v>
      </c>
      <c r="O1230" s="62">
        <f t="shared" si="84"/>
        <v>0</v>
      </c>
      <c r="P1230"/>
      <c r="Q1230"/>
      <c r="R1230" s="194"/>
    </row>
    <row r="1231" spans="1:18" s="52" customFormat="1" x14ac:dyDescent="0.25">
      <c r="C1231" s="61" t="s">
        <v>1285</v>
      </c>
      <c r="D1231" s="54" t="s">
        <v>2662</v>
      </c>
      <c r="E1231" s="54">
        <v>200</v>
      </c>
      <c r="F1231" s="54" t="s">
        <v>3</v>
      </c>
      <c r="G1231" s="54">
        <v>5</v>
      </c>
      <c r="H1231" s="56">
        <v>12.3</v>
      </c>
      <c r="I1231" s="57">
        <v>4.2000000000000003E-2</v>
      </c>
      <c r="J1231" s="58"/>
      <c r="K1231" s="59">
        <v>1808</v>
      </c>
      <c r="L1231" s="59">
        <f t="shared" si="81"/>
        <v>0</v>
      </c>
      <c r="M1231" s="56">
        <f t="shared" si="82"/>
        <v>0</v>
      </c>
      <c r="N1231" s="55">
        <f t="shared" si="83"/>
        <v>1808</v>
      </c>
      <c r="O1231" s="62">
        <f t="shared" si="84"/>
        <v>0</v>
      </c>
      <c r="P1231"/>
      <c r="Q1231"/>
      <c r="R1231" s="194"/>
    </row>
    <row r="1232" spans="1:18" s="52" customFormat="1" x14ac:dyDescent="0.25">
      <c r="C1232" s="61" t="s">
        <v>1286</v>
      </c>
      <c r="D1232" s="54" t="s">
        <v>2662</v>
      </c>
      <c r="E1232" s="54">
        <v>225</v>
      </c>
      <c r="F1232" s="54" t="s">
        <v>3</v>
      </c>
      <c r="G1232" s="54">
        <v>5</v>
      </c>
      <c r="H1232" s="56">
        <v>14.46</v>
      </c>
      <c r="I1232" s="57">
        <v>4.2000000000000003E-2</v>
      </c>
      <c r="J1232" s="58"/>
      <c r="K1232" s="59">
        <v>1947</v>
      </c>
      <c r="L1232" s="59">
        <f t="shared" si="81"/>
        <v>0</v>
      </c>
      <c r="M1232" s="56">
        <f t="shared" si="82"/>
        <v>0</v>
      </c>
      <c r="N1232" s="55">
        <f t="shared" si="83"/>
        <v>1947</v>
      </c>
      <c r="O1232" s="62">
        <f t="shared" si="84"/>
        <v>0</v>
      </c>
      <c r="P1232"/>
      <c r="Q1232"/>
      <c r="R1232" s="194"/>
    </row>
    <row r="1233" spans="1:18" s="52" customFormat="1" x14ac:dyDescent="0.25">
      <c r="C1233" s="61" t="s">
        <v>1287</v>
      </c>
      <c r="D1233" s="54" t="s">
        <v>2662</v>
      </c>
      <c r="E1233" s="54">
        <v>250</v>
      </c>
      <c r="F1233" s="54" t="s">
        <v>3</v>
      </c>
      <c r="G1233" s="54">
        <v>5</v>
      </c>
      <c r="H1233" s="56">
        <v>17.48</v>
      </c>
      <c r="I1233" s="57">
        <v>4.2000000000000003E-2</v>
      </c>
      <c r="J1233" s="58"/>
      <c r="K1233" s="59">
        <v>2364</v>
      </c>
      <c r="L1233" s="59">
        <f t="shared" si="81"/>
        <v>0</v>
      </c>
      <c r="M1233" s="56">
        <f t="shared" si="82"/>
        <v>0</v>
      </c>
      <c r="N1233" s="55">
        <f t="shared" si="83"/>
        <v>2364</v>
      </c>
      <c r="O1233" s="62">
        <f t="shared" si="84"/>
        <v>0</v>
      </c>
      <c r="P1233"/>
      <c r="Q1233"/>
      <c r="R1233" s="194"/>
    </row>
    <row r="1234" spans="1:18" s="52" customFormat="1" x14ac:dyDescent="0.25">
      <c r="C1234" s="61" t="s">
        <v>1288</v>
      </c>
      <c r="D1234" s="54" t="s">
        <v>2662</v>
      </c>
      <c r="E1234" s="54">
        <v>280</v>
      </c>
      <c r="F1234" s="54" t="s">
        <v>3</v>
      </c>
      <c r="G1234" s="54">
        <v>1</v>
      </c>
      <c r="H1234" s="56">
        <v>3.79</v>
      </c>
      <c r="I1234" s="57">
        <v>1.014E-2</v>
      </c>
      <c r="J1234" s="58"/>
      <c r="K1234" s="59">
        <v>2782</v>
      </c>
      <c r="L1234" s="59">
        <f t="shared" si="81"/>
        <v>0</v>
      </c>
      <c r="M1234" s="56">
        <f t="shared" si="82"/>
        <v>0</v>
      </c>
      <c r="N1234" s="55">
        <f t="shared" si="83"/>
        <v>2782</v>
      </c>
      <c r="O1234" s="62">
        <f t="shared" si="84"/>
        <v>0</v>
      </c>
      <c r="P1234"/>
      <c r="Q1234"/>
      <c r="R1234" s="194"/>
    </row>
    <row r="1235" spans="1:18" s="52" customFormat="1" x14ac:dyDescent="0.25">
      <c r="C1235" s="61" t="s">
        <v>1289</v>
      </c>
      <c r="D1235" s="54" t="s">
        <v>2662</v>
      </c>
      <c r="E1235" s="54">
        <v>315</v>
      </c>
      <c r="F1235" s="54" t="s">
        <v>3</v>
      </c>
      <c r="G1235" s="54">
        <v>1</v>
      </c>
      <c r="H1235" s="56">
        <v>4.87</v>
      </c>
      <c r="I1235" s="57">
        <v>1.2869999999999999E-2</v>
      </c>
      <c r="J1235" s="58"/>
      <c r="K1235" s="59">
        <v>3244</v>
      </c>
      <c r="L1235" s="59">
        <f t="shared" si="81"/>
        <v>0</v>
      </c>
      <c r="M1235" s="56">
        <f t="shared" si="82"/>
        <v>0</v>
      </c>
      <c r="N1235" s="55">
        <f t="shared" si="83"/>
        <v>3244</v>
      </c>
      <c r="O1235" s="62">
        <f t="shared" si="84"/>
        <v>0</v>
      </c>
      <c r="P1235"/>
      <c r="Q1235"/>
      <c r="R1235" s="194"/>
    </row>
    <row r="1236" spans="1:18" s="52" customFormat="1" x14ac:dyDescent="0.25">
      <c r="C1236" s="61" t="s">
        <v>1290</v>
      </c>
      <c r="D1236" s="54" t="s">
        <v>2662</v>
      </c>
      <c r="E1236" s="54">
        <v>355</v>
      </c>
      <c r="F1236" s="54" t="s">
        <v>3</v>
      </c>
      <c r="G1236" s="54">
        <v>1</v>
      </c>
      <c r="H1236" s="56">
        <v>6.92</v>
      </c>
      <c r="I1236" s="57">
        <v>1.7087000000000001E-2</v>
      </c>
      <c r="J1236" s="58"/>
      <c r="K1236" s="59">
        <v>5465</v>
      </c>
      <c r="L1236" s="59">
        <f t="shared" si="81"/>
        <v>0</v>
      </c>
      <c r="M1236" s="56">
        <f t="shared" si="82"/>
        <v>0</v>
      </c>
      <c r="N1236" s="55">
        <f t="shared" si="83"/>
        <v>5465</v>
      </c>
      <c r="O1236" s="62">
        <f t="shared" si="84"/>
        <v>0</v>
      </c>
      <c r="P1236"/>
      <c r="Q1236"/>
      <c r="R1236" s="194"/>
    </row>
    <row r="1237" spans="1:18" s="52" customFormat="1" x14ac:dyDescent="0.25">
      <c r="C1237" s="61" t="s">
        <v>1291</v>
      </c>
      <c r="D1237" s="54" t="s">
        <v>2662</v>
      </c>
      <c r="E1237" s="54">
        <v>400</v>
      </c>
      <c r="F1237" s="54" t="s">
        <v>3</v>
      </c>
      <c r="G1237" s="54">
        <v>1</v>
      </c>
      <c r="H1237" s="56">
        <v>8.94</v>
      </c>
      <c r="I1237" s="57">
        <v>2.266E-2</v>
      </c>
      <c r="J1237" s="58"/>
      <c r="K1237" s="59">
        <v>5853</v>
      </c>
      <c r="L1237" s="59">
        <f t="shared" si="81"/>
        <v>0</v>
      </c>
      <c r="M1237" s="56">
        <f t="shared" si="82"/>
        <v>0</v>
      </c>
      <c r="N1237" s="55">
        <f t="shared" si="83"/>
        <v>5853</v>
      </c>
      <c r="O1237" s="62">
        <f t="shared" si="84"/>
        <v>0</v>
      </c>
      <c r="P1237"/>
      <c r="Q1237"/>
      <c r="R1237" s="194"/>
    </row>
    <row r="1238" spans="1:18" s="52" customFormat="1" x14ac:dyDescent="0.25">
      <c r="A1238" s="63" t="s">
        <v>1293</v>
      </c>
      <c r="B1238" s="63"/>
      <c r="C1238" s="64"/>
      <c r="D1238" s="65"/>
      <c r="E1238" s="65"/>
      <c r="F1238" s="65"/>
      <c r="G1238" s="65"/>
      <c r="H1238" s="66"/>
      <c r="I1238" s="67"/>
      <c r="J1238" s="68"/>
      <c r="K1238" s="69"/>
      <c r="L1238" s="69"/>
      <c r="M1238" s="66"/>
      <c r="N1238" s="82"/>
      <c r="O1238" s="70"/>
      <c r="P1238"/>
      <c r="Q1238"/>
      <c r="R1238" s="194"/>
    </row>
    <row r="1239" spans="1:18" s="52" customFormat="1" x14ac:dyDescent="0.25">
      <c r="C1239" s="61" t="s">
        <v>1292</v>
      </c>
      <c r="D1239" s="54" t="s">
        <v>1293</v>
      </c>
      <c r="E1239" s="54" t="s">
        <v>2248</v>
      </c>
      <c r="F1239" s="54" t="s">
        <v>13</v>
      </c>
      <c r="G1239" s="54">
        <v>250</v>
      </c>
      <c r="H1239" s="56">
        <v>5.13</v>
      </c>
      <c r="I1239" s="57">
        <v>1.32E-2</v>
      </c>
      <c r="J1239" s="58"/>
      <c r="K1239" s="59">
        <v>43</v>
      </c>
      <c r="L1239" s="59">
        <f t="shared" si="81"/>
        <v>0</v>
      </c>
      <c r="M1239" s="56">
        <f t="shared" si="82"/>
        <v>0</v>
      </c>
      <c r="N1239" s="55">
        <f t="shared" si="83"/>
        <v>43</v>
      </c>
      <c r="O1239" s="62">
        <f t="shared" si="84"/>
        <v>0</v>
      </c>
      <c r="P1239"/>
      <c r="Q1239"/>
      <c r="R1239" s="194"/>
    </row>
    <row r="1240" spans="1:18" s="52" customFormat="1" x14ac:dyDescent="0.25">
      <c r="C1240" s="61" t="s">
        <v>1294</v>
      </c>
      <c r="D1240" s="54" t="s">
        <v>1293</v>
      </c>
      <c r="E1240" s="54" t="s">
        <v>2249</v>
      </c>
      <c r="F1240" s="54" t="s">
        <v>13</v>
      </c>
      <c r="G1240" s="54">
        <v>250</v>
      </c>
      <c r="H1240" s="56">
        <v>6.21</v>
      </c>
      <c r="I1240" s="57">
        <v>1.32E-2</v>
      </c>
      <c r="J1240" s="58"/>
      <c r="K1240" s="59">
        <v>43</v>
      </c>
      <c r="L1240" s="59">
        <f t="shared" si="81"/>
        <v>0</v>
      </c>
      <c r="M1240" s="56">
        <f t="shared" si="82"/>
        <v>0</v>
      </c>
      <c r="N1240" s="55">
        <f t="shared" si="83"/>
        <v>43</v>
      </c>
      <c r="O1240" s="62">
        <f t="shared" si="84"/>
        <v>0</v>
      </c>
      <c r="P1240"/>
      <c r="Q1240"/>
      <c r="R1240" s="194"/>
    </row>
    <row r="1241" spans="1:18" s="52" customFormat="1" x14ac:dyDescent="0.25">
      <c r="C1241" s="61" t="s">
        <v>1295</v>
      </c>
      <c r="D1241" s="54" t="s">
        <v>1293</v>
      </c>
      <c r="E1241" s="54" t="s">
        <v>2250</v>
      </c>
      <c r="F1241" s="54" t="s">
        <v>13</v>
      </c>
      <c r="G1241" s="54">
        <v>500</v>
      </c>
      <c r="H1241" s="56">
        <v>13.95</v>
      </c>
      <c r="I1241" s="57">
        <v>3.1E-2</v>
      </c>
      <c r="J1241" s="58"/>
      <c r="K1241" s="59">
        <v>41</v>
      </c>
      <c r="L1241" s="59">
        <f t="shared" si="81"/>
        <v>0</v>
      </c>
      <c r="M1241" s="56">
        <f t="shared" si="82"/>
        <v>0</v>
      </c>
      <c r="N1241" s="55">
        <f t="shared" si="83"/>
        <v>41</v>
      </c>
      <c r="O1241" s="62">
        <f t="shared" si="84"/>
        <v>0</v>
      </c>
      <c r="P1241"/>
      <c r="Q1241"/>
      <c r="R1241" s="194"/>
    </row>
    <row r="1242" spans="1:18" s="52" customFormat="1" x14ac:dyDescent="0.25">
      <c r="C1242" s="61" t="s">
        <v>1296</v>
      </c>
      <c r="D1242" s="54" t="s">
        <v>1293</v>
      </c>
      <c r="E1242" s="54" t="s">
        <v>2251</v>
      </c>
      <c r="F1242" s="54" t="s">
        <v>13</v>
      </c>
      <c r="G1242" s="54">
        <v>250</v>
      </c>
      <c r="H1242" s="56">
        <v>10.86</v>
      </c>
      <c r="I1242" s="57">
        <v>3.1199999999999999E-2</v>
      </c>
      <c r="J1242" s="58"/>
      <c r="K1242" s="59">
        <v>41</v>
      </c>
      <c r="L1242" s="59">
        <f t="shared" si="81"/>
        <v>0</v>
      </c>
      <c r="M1242" s="56">
        <f t="shared" si="82"/>
        <v>0</v>
      </c>
      <c r="N1242" s="55">
        <f t="shared" si="83"/>
        <v>41</v>
      </c>
      <c r="O1242" s="62">
        <f t="shared" si="84"/>
        <v>0</v>
      </c>
      <c r="P1242"/>
      <c r="Q1242"/>
      <c r="R1242" s="194"/>
    </row>
    <row r="1243" spans="1:18" s="52" customFormat="1" x14ac:dyDescent="0.25">
      <c r="C1243" s="61" t="s">
        <v>1297</v>
      </c>
      <c r="D1243" s="54" t="s">
        <v>1293</v>
      </c>
      <c r="E1243" s="54" t="s">
        <v>2252</v>
      </c>
      <c r="F1243" s="54" t="s">
        <v>13</v>
      </c>
      <c r="G1243" s="54">
        <v>200</v>
      </c>
      <c r="H1243" s="56">
        <v>11.63</v>
      </c>
      <c r="I1243" s="57">
        <v>3.1199999999999999E-2</v>
      </c>
      <c r="J1243" s="58"/>
      <c r="K1243" s="59">
        <v>54</v>
      </c>
      <c r="L1243" s="59">
        <f t="shared" si="81"/>
        <v>0</v>
      </c>
      <c r="M1243" s="56">
        <f t="shared" si="82"/>
        <v>0</v>
      </c>
      <c r="N1243" s="55">
        <f t="shared" si="83"/>
        <v>54</v>
      </c>
      <c r="O1243" s="62">
        <f t="shared" si="84"/>
        <v>0</v>
      </c>
      <c r="P1243"/>
      <c r="Q1243"/>
      <c r="R1243" s="194"/>
    </row>
    <row r="1244" spans="1:18" s="52" customFormat="1" x14ac:dyDescent="0.25">
      <c r="C1244" s="61" t="s">
        <v>1298</v>
      </c>
      <c r="D1244" s="54" t="s">
        <v>1293</v>
      </c>
      <c r="E1244" s="54" t="s">
        <v>2253</v>
      </c>
      <c r="F1244" s="54" t="s">
        <v>13</v>
      </c>
      <c r="G1244" s="54">
        <v>125</v>
      </c>
      <c r="H1244" s="56">
        <v>11.8</v>
      </c>
      <c r="I1244" s="57">
        <v>3.1199999999999999E-2</v>
      </c>
      <c r="J1244" s="58"/>
      <c r="K1244" s="59">
        <v>65</v>
      </c>
      <c r="L1244" s="59">
        <f t="shared" si="81"/>
        <v>0</v>
      </c>
      <c r="M1244" s="56">
        <f t="shared" si="82"/>
        <v>0</v>
      </c>
      <c r="N1244" s="55">
        <f t="shared" si="83"/>
        <v>65</v>
      </c>
      <c r="O1244" s="62">
        <f t="shared" si="84"/>
        <v>0</v>
      </c>
      <c r="P1244"/>
      <c r="Q1244"/>
      <c r="R1244" s="194"/>
    </row>
    <row r="1245" spans="1:18" s="52" customFormat="1" x14ac:dyDescent="0.25">
      <c r="A1245" s="63" t="s">
        <v>1827</v>
      </c>
      <c r="B1245" s="63"/>
      <c r="C1245" s="64"/>
      <c r="D1245" s="65"/>
      <c r="E1245" s="65"/>
      <c r="F1245" s="65"/>
      <c r="G1245" s="65"/>
      <c r="H1245" s="66"/>
      <c r="I1245" s="67"/>
      <c r="J1245" s="68"/>
      <c r="K1245" s="69"/>
      <c r="L1245" s="69"/>
      <c r="M1245" s="66"/>
      <c r="N1245" s="82"/>
      <c r="O1245" s="70"/>
      <c r="P1245"/>
      <c r="Q1245"/>
      <c r="R1245" s="194"/>
    </row>
    <row r="1246" spans="1:18" s="52" customFormat="1" x14ac:dyDescent="0.25">
      <c r="C1246" s="61" t="s">
        <v>1299</v>
      </c>
      <c r="D1246" s="54" t="s">
        <v>2663</v>
      </c>
      <c r="E1246" s="54" t="s">
        <v>1883</v>
      </c>
      <c r="F1246" s="54" t="s">
        <v>36</v>
      </c>
      <c r="G1246" s="54">
        <v>300</v>
      </c>
      <c r="H1246" s="56">
        <v>1.55</v>
      </c>
      <c r="I1246" s="57">
        <v>7.1999999999999998E-3</v>
      </c>
      <c r="J1246" s="58"/>
      <c r="K1246" s="59">
        <v>15</v>
      </c>
      <c r="L1246" s="59">
        <f t="shared" si="81"/>
        <v>0</v>
      </c>
      <c r="M1246" s="56">
        <f t="shared" si="82"/>
        <v>0</v>
      </c>
      <c r="N1246" s="55">
        <f t="shared" si="83"/>
        <v>15</v>
      </c>
      <c r="O1246" s="62">
        <f t="shared" si="84"/>
        <v>0</v>
      </c>
      <c r="P1246"/>
      <c r="Q1246"/>
      <c r="R1246" s="194"/>
    </row>
    <row r="1247" spans="1:18" s="52" customFormat="1" x14ac:dyDescent="0.25">
      <c r="C1247" s="61" t="s">
        <v>1300</v>
      </c>
      <c r="D1247" s="54" t="s">
        <v>2663</v>
      </c>
      <c r="E1247" s="54" t="s">
        <v>1884</v>
      </c>
      <c r="F1247" s="54" t="s">
        <v>36</v>
      </c>
      <c r="G1247" s="54">
        <v>300</v>
      </c>
      <c r="H1247" s="56">
        <v>1.87</v>
      </c>
      <c r="I1247" s="57">
        <v>7.1999999999999998E-3</v>
      </c>
      <c r="J1247" s="58"/>
      <c r="K1247" s="59">
        <v>16</v>
      </c>
      <c r="L1247" s="59">
        <f t="shared" si="81"/>
        <v>0</v>
      </c>
      <c r="M1247" s="56">
        <f t="shared" si="82"/>
        <v>0</v>
      </c>
      <c r="N1247" s="55">
        <f t="shared" si="83"/>
        <v>16</v>
      </c>
      <c r="O1247" s="62">
        <f t="shared" si="84"/>
        <v>0</v>
      </c>
      <c r="P1247"/>
      <c r="Q1247"/>
      <c r="R1247" s="194"/>
    </row>
    <row r="1248" spans="1:18" s="52" customFormat="1" x14ac:dyDescent="0.25">
      <c r="C1248" s="61" t="s">
        <v>1301</v>
      </c>
      <c r="D1248" s="54" t="s">
        <v>2663</v>
      </c>
      <c r="E1248" s="54" t="s">
        <v>1903</v>
      </c>
      <c r="F1248" s="54" t="s">
        <v>36</v>
      </c>
      <c r="G1248" s="54">
        <v>300</v>
      </c>
      <c r="H1248" s="56">
        <v>2.4900000000000002</v>
      </c>
      <c r="I1248" s="57">
        <v>7.1999999999999998E-3</v>
      </c>
      <c r="J1248" s="58"/>
      <c r="K1248" s="59">
        <v>17</v>
      </c>
      <c r="L1248" s="59">
        <f t="shared" si="81"/>
        <v>0</v>
      </c>
      <c r="M1248" s="56">
        <f t="shared" si="82"/>
        <v>0</v>
      </c>
      <c r="N1248" s="55">
        <f t="shared" si="83"/>
        <v>17</v>
      </c>
      <c r="O1248" s="62">
        <f t="shared" si="84"/>
        <v>0</v>
      </c>
      <c r="P1248"/>
      <c r="Q1248"/>
      <c r="R1248" s="194"/>
    </row>
    <row r="1249" spans="3:18" s="52" customFormat="1" x14ac:dyDescent="0.25">
      <c r="C1249" s="61" t="s">
        <v>1302</v>
      </c>
      <c r="D1249" s="54" t="s">
        <v>2663</v>
      </c>
      <c r="E1249" s="54" t="s">
        <v>1878</v>
      </c>
      <c r="F1249" s="54" t="s">
        <v>36</v>
      </c>
      <c r="G1249" s="54">
        <v>300</v>
      </c>
      <c r="H1249" s="56">
        <v>3.48</v>
      </c>
      <c r="I1249" s="57">
        <v>1.32E-2</v>
      </c>
      <c r="J1249" s="58"/>
      <c r="K1249" s="59">
        <v>17</v>
      </c>
      <c r="L1249" s="59">
        <f t="shared" si="81"/>
        <v>0</v>
      </c>
      <c r="M1249" s="56">
        <f t="shared" si="82"/>
        <v>0</v>
      </c>
      <c r="N1249" s="55">
        <f t="shared" si="83"/>
        <v>17</v>
      </c>
      <c r="O1249" s="62">
        <f t="shared" si="84"/>
        <v>0</v>
      </c>
      <c r="P1249"/>
      <c r="Q1249"/>
      <c r="R1249" s="194"/>
    </row>
    <row r="1250" spans="3:18" s="52" customFormat="1" x14ac:dyDescent="0.25">
      <c r="C1250" s="61" t="s">
        <v>1303</v>
      </c>
      <c r="D1250" s="54" t="s">
        <v>2663</v>
      </c>
      <c r="E1250" s="54" t="s">
        <v>1879</v>
      </c>
      <c r="F1250" s="54" t="s">
        <v>36</v>
      </c>
      <c r="G1250" s="54">
        <v>200</v>
      </c>
      <c r="H1250" s="56">
        <v>3.6</v>
      </c>
      <c r="I1250" s="57">
        <v>1.32E-2</v>
      </c>
      <c r="J1250" s="58"/>
      <c r="K1250" s="59">
        <v>17</v>
      </c>
      <c r="L1250" s="59">
        <f t="shared" si="81"/>
        <v>0</v>
      </c>
      <c r="M1250" s="56">
        <f t="shared" si="82"/>
        <v>0</v>
      </c>
      <c r="N1250" s="55">
        <f t="shared" si="83"/>
        <v>17</v>
      </c>
      <c r="O1250" s="62">
        <f t="shared" si="84"/>
        <v>0</v>
      </c>
      <c r="P1250"/>
      <c r="Q1250"/>
      <c r="R1250" s="194"/>
    </row>
    <row r="1251" spans="3:18" s="52" customFormat="1" x14ac:dyDescent="0.25">
      <c r="C1251" s="61" t="s">
        <v>1304</v>
      </c>
      <c r="D1251" s="54" t="s">
        <v>2663</v>
      </c>
      <c r="E1251" s="54" t="s">
        <v>1880</v>
      </c>
      <c r="F1251" s="54" t="s">
        <v>36</v>
      </c>
      <c r="G1251" s="54">
        <v>300</v>
      </c>
      <c r="H1251" s="56">
        <v>9.2100000000000009</v>
      </c>
      <c r="I1251" s="57">
        <v>3.1199999999999999E-2</v>
      </c>
      <c r="J1251" s="58"/>
      <c r="K1251" s="59">
        <v>21</v>
      </c>
      <c r="L1251" s="59">
        <f t="shared" si="81"/>
        <v>0</v>
      </c>
      <c r="M1251" s="56">
        <f t="shared" si="82"/>
        <v>0</v>
      </c>
      <c r="N1251" s="55">
        <f t="shared" si="83"/>
        <v>21</v>
      </c>
      <c r="O1251" s="62">
        <f t="shared" si="84"/>
        <v>0</v>
      </c>
      <c r="P1251"/>
      <c r="Q1251"/>
      <c r="R1251" s="194"/>
    </row>
    <row r="1252" spans="3:18" s="52" customFormat="1" x14ac:dyDescent="0.25">
      <c r="C1252" s="61" t="s">
        <v>1305</v>
      </c>
      <c r="D1252" s="54" t="s">
        <v>2663</v>
      </c>
      <c r="E1252" s="54" t="s">
        <v>141</v>
      </c>
      <c r="F1252" s="54" t="s">
        <v>36</v>
      </c>
      <c r="G1252" s="54">
        <v>200</v>
      </c>
      <c r="H1252" s="56">
        <v>11.19</v>
      </c>
      <c r="I1252" s="57">
        <v>4.2000000000000003E-2</v>
      </c>
      <c r="J1252" s="58"/>
      <c r="K1252" s="59">
        <v>30</v>
      </c>
      <c r="L1252" s="59">
        <f t="shared" si="81"/>
        <v>0</v>
      </c>
      <c r="M1252" s="56">
        <f t="shared" si="82"/>
        <v>0</v>
      </c>
      <c r="N1252" s="55">
        <f t="shared" si="83"/>
        <v>30</v>
      </c>
      <c r="O1252" s="62">
        <f t="shared" si="84"/>
        <v>0</v>
      </c>
      <c r="P1252"/>
      <c r="Q1252"/>
      <c r="R1252" s="194"/>
    </row>
    <row r="1253" spans="3:18" s="52" customFormat="1" x14ac:dyDescent="0.25">
      <c r="C1253" s="61" t="s">
        <v>1306</v>
      </c>
      <c r="D1253" s="54" t="s">
        <v>2663</v>
      </c>
      <c r="E1253" s="54" t="s">
        <v>1882</v>
      </c>
      <c r="F1253" s="54" t="s">
        <v>36</v>
      </c>
      <c r="G1253" s="54">
        <v>200</v>
      </c>
      <c r="H1253" s="56">
        <v>17.39</v>
      </c>
      <c r="I1253" s="57">
        <v>5.6800000000000003E-2</v>
      </c>
      <c r="J1253" s="58"/>
      <c r="K1253" s="59">
        <v>41</v>
      </c>
      <c r="L1253" s="59">
        <f t="shared" si="81"/>
        <v>0</v>
      </c>
      <c r="M1253" s="56">
        <f t="shared" si="82"/>
        <v>0</v>
      </c>
      <c r="N1253" s="55">
        <f t="shared" si="83"/>
        <v>41</v>
      </c>
      <c r="O1253" s="62">
        <f t="shared" si="84"/>
        <v>0</v>
      </c>
      <c r="P1253"/>
      <c r="Q1253"/>
      <c r="R1253" s="194"/>
    </row>
    <row r="1254" spans="3:18" s="52" customFormat="1" x14ac:dyDescent="0.25">
      <c r="C1254" s="61" t="s">
        <v>1307</v>
      </c>
      <c r="D1254" s="54" t="s">
        <v>2663</v>
      </c>
      <c r="E1254" s="54" t="s">
        <v>1888</v>
      </c>
      <c r="F1254" s="54" t="s">
        <v>36</v>
      </c>
      <c r="G1254" s="54">
        <v>100</v>
      </c>
      <c r="H1254" s="56">
        <v>15.31</v>
      </c>
      <c r="I1254" s="57">
        <v>5.6800000000000003E-2</v>
      </c>
      <c r="J1254" s="58"/>
      <c r="K1254" s="59">
        <v>59</v>
      </c>
      <c r="L1254" s="59">
        <f t="shared" si="81"/>
        <v>0</v>
      </c>
      <c r="M1254" s="56">
        <f t="shared" si="82"/>
        <v>0</v>
      </c>
      <c r="N1254" s="55">
        <f t="shared" si="83"/>
        <v>59</v>
      </c>
      <c r="O1254" s="62">
        <f t="shared" si="84"/>
        <v>0</v>
      </c>
      <c r="P1254"/>
      <c r="Q1254"/>
      <c r="R1254" s="194"/>
    </row>
    <row r="1255" spans="3:18" s="52" customFormat="1" x14ac:dyDescent="0.25">
      <c r="C1255" s="61" t="s">
        <v>1308</v>
      </c>
      <c r="D1255" s="54" t="s">
        <v>2663</v>
      </c>
      <c r="E1255" s="54" t="s">
        <v>1889</v>
      </c>
      <c r="F1255" s="54" t="s">
        <v>36</v>
      </c>
      <c r="G1255" s="54">
        <v>65</v>
      </c>
      <c r="H1255" s="56">
        <v>16.29</v>
      </c>
      <c r="I1255" s="57">
        <v>5.6800000000000003E-2</v>
      </c>
      <c r="J1255" s="58"/>
      <c r="K1255" s="59">
        <v>115</v>
      </c>
      <c r="L1255" s="59">
        <f t="shared" si="81"/>
        <v>0</v>
      </c>
      <c r="M1255" s="56">
        <f t="shared" si="82"/>
        <v>0</v>
      </c>
      <c r="N1255" s="55">
        <f t="shared" si="83"/>
        <v>115</v>
      </c>
      <c r="O1255" s="62">
        <f t="shared" si="84"/>
        <v>0</v>
      </c>
      <c r="P1255"/>
      <c r="Q1255"/>
      <c r="R1255" s="194"/>
    </row>
    <row r="1256" spans="3:18" s="52" customFormat="1" x14ac:dyDescent="0.25">
      <c r="C1256" s="61" t="s">
        <v>1309</v>
      </c>
      <c r="D1256" s="54" t="s">
        <v>2663</v>
      </c>
      <c r="E1256" s="54" t="s">
        <v>1890</v>
      </c>
      <c r="F1256" s="54" t="s">
        <v>36</v>
      </c>
      <c r="G1256" s="54">
        <v>36</v>
      </c>
      <c r="H1256" s="56">
        <v>15.1</v>
      </c>
      <c r="I1256" s="57">
        <v>5.6800000000000003E-2</v>
      </c>
      <c r="J1256" s="58"/>
      <c r="K1256" s="59">
        <v>184</v>
      </c>
      <c r="L1256" s="59">
        <f t="shared" si="81"/>
        <v>0</v>
      </c>
      <c r="M1256" s="56">
        <f t="shared" si="82"/>
        <v>0</v>
      </c>
      <c r="N1256" s="55">
        <f t="shared" si="83"/>
        <v>184</v>
      </c>
      <c r="O1256" s="62">
        <f t="shared" si="84"/>
        <v>0</v>
      </c>
      <c r="P1256"/>
      <c r="Q1256"/>
      <c r="R1256" s="194"/>
    </row>
    <row r="1257" spans="3:18" s="52" customFormat="1" x14ac:dyDescent="0.25">
      <c r="C1257" s="61" t="s">
        <v>1310</v>
      </c>
      <c r="D1257" s="54" t="s">
        <v>2663</v>
      </c>
      <c r="E1257" s="54" t="s">
        <v>1892</v>
      </c>
      <c r="F1257" s="54" t="s">
        <v>36</v>
      </c>
      <c r="G1257" s="54">
        <v>24</v>
      </c>
      <c r="H1257" s="56">
        <v>17.93</v>
      </c>
      <c r="I1257" s="57">
        <v>0.06</v>
      </c>
      <c r="J1257" s="58"/>
      <c r="K1257" s="59">
        <v>256</v>
      </c>
      <c r="L1257" s="59">
        <f t="shared" si="81"/>
        <v>0</v>
      </c>
      <c r="M1257" s="56">
        <f t="shared" si="82"/>
        <v>0</v>
      </c>
      <c r="N1257" s="55">
        <f t="shared" si="83"/>
        <v>256</v>
      </c>
      <c r="O1257" s="62">
        <f t="shared" si="84"/>
        <v>0</v>
      </c>
      <c r="P1257"/>
      <c r="Q1257"/>
      <c r="R1257" s="194"/>
    </row>
    <row r="1258" spans="3:18" s="52" customFormat="1" x14ac:dyDescent="0.25">
      <c r="C1258" s="61" t="s">
        <v>1311</v>
      </c>
      <c r="D1258" s="54" t="s">
        <v>2663</v>
      </c>
      <c r="E1258" s="54" t="s">
        <v>213</v>
      </c>
      <c r="F1258" s="54" t="s">
        <v>36</v>
      </c>
      <c r="G1258" s="54">
        <v>12</v>
      </c>
      <c r="H1258" s="56">
        <v>11.39</v>
      </c>
      <c r="I1258" s="57">
        <v>5.6800000000000003E-2</v>
      </c>
      <c r="J1258" s="58"/>
      <c r="K1258" s="59">
        <v>650</v>
      </c>
      <c r="L1258" s="59">
        <f t="shared" si="81"/>
        <v>0</v>
      </c>
      <c r="M1258" s="56">
        <f t="shared" si="82"/>
        <v>0</v>
      </c>
      <c r="N1258" s="55">
        <f t="shared" si="83"/>
        <v>650</v>
      </c>
      <c r="O1258" s="62">
        <f t="shared" si="84"/>
        <v>0</v>
      </c>
      <c r="P1258"/>
      <c r="Q1258"/>
      <c r="R1258" s="194"/>
    </row>
    <row r="1259" spans="3:18" s="52" customFormat="1" x14ac:dyDescent="0.25">
      <c r="C1259" s="61" t="s">
        <v>1312</v>
      </c>
      <c r="D1259" s="54" t="s">
        <v>2663</v>
      </c>
      <c r="E1259" s="54" t="s">
        <v>216</v>
      </c>
      <c r="F1259" s="54" t="s">
        <v>36</v>
      </c>
      <c r="G1259" s="54">
        <v>10</v>
      </c>
      <c r="H1259" s="56">
        <v>13.2</v>
      </c>
      <c r="I1259" s="57">
        <v>5.6800000000000003E-2</v>
      </c>
      <c r="J1259" s="58"/>
      <c r="K1259" s="59">
        <v>904</v>
      </c>
      <c r="L1259" s="59">
        <f t="shared" si="81"/>
        <v>0</v>
      </c>
      <c r="M1259" s="56">
        <f t="shared" si="82"/>
        <v>0</v>
      </c>
      <c r="N1259" s="55">
        <f t="shared" si="83"/>
        <v>904</v>
      </c>
      <c r="O1259" s="62">
        <f t="shared" si="84"/>
        <v>0</v>
      </c>
      <c r="P1259"/>
      <c r="Q1259"/>
      <c r="R1259" s="194"/>
    </row>
    <row r="1260" spans="3:18" s="52" customFormat="1" x14ac:dyDescent="0.25">
      <c r="C1260" s="61" t="s">
        <v>1313</v>
      </c>
      <c r="D1260" s="54" t="s">
        <v>2663</v>
      </c>
      <c r="E1260" s="54" t="s">
        <v>1894</v>
      </c>
      <c r="F1260" s="54" t="s">
        <v>36</v>
      </c>
      <c r="G1260" s="54">
        <v>8</v>
      </c>
      <c r="H1260" s="56">
        <v>15.18</v>
      </c>
      <c r="I1260" s="57">
        <v>0.06</v>
      </c>
      <c r="J1260" s="58"/>
      <c r="K1260" s="59">
        <v>1114</v>
      </c>
      <c r="L1260" s="59">
        <f t="shared" si="81"/>
        <v>0</v>
      </c>
      <c r="M1260" s="56">
        <f t="shared" si="82"/>
        <v>0</v>
      </c>
      <c r="N1260" s="55">
        <f t="shared" si="83"/>
        <v>1114</v>
      </c>
      <c r="O1260" s="62">
        <f t="shared" si="84"/>
        <v>0</v>
      </c>
      <c r="P1260"/>
      <c r="Q1260"/>
      <c r="R1260" s="194"/>
    </row>
    <row r="1261" spans="3:18" s="52" customFormat="1" x14ac:dyDescent="0.25">
      <c r="C1261" s="61" t="s">
        <v>1314</v>
      </c>
      <c r="D1261" s="54" t="s">
        <v>2663</v>
      </c>
      <c r="E1261" s="54" t="s">
        <v>1891</v>
      </c>
      <c r="F1261" s="54" t="s">
        <v>13</v>
      </c>
      <c r="G1261" s="54">
        <v>1</v>
      </c>
      <c r="H1261" s="56">
        <v>3.64</v>
      </c>
      <c r="I1261" s="57">
        <v>1.4706125E-2</v>
      </c>
      <c r="J1261" s="58"/>
      <c r="K1261" s="59">
        <v>1772</v>
      </c>
      <c r="L1261" s="59">
        <f t="shared" si="81"/>
        <v>0</v>
      </c>
      <c r="M1261" s="56">
        <f t="shared" si="82"/>
        <v>0</v>
      </c>
      <c r="N1261" s="55">
        <f t="shared" si="83"/>
        <v>1772</v>
      </c>
      <c r="O1261" s="62">
        <f t="shared" si="84"/>
        <v>0</v>
      </c>
      <c r="P1261"/>
      <c r="Q1261"/>
      <c r="R1261" s="194"/>
    </row>
    <row r="1262" spans="3:18" s="52" customFormat="1" x14ac:dyDescent="0.25">
      <c r="C1262" s="61" t="s">
        <v>1315</v>
      </c>
      <c r="D1262" s="54" t="s">
        <v>2663</v>
      </c>
      <c r="E1262" s="54" t="s">
        <v>182</v>
      </c>
      <c r="F1262" s="54" t="s">
        <v>13</v>
      </c>
      <c r="G1262" s="54">
        <v>1</v>
      </c>
      <c r="H1262" s="56">
        <v>4.5199999999999996</v>
      </c>
      <c r="I1262" s="57">
        <v>1.9902511000000001E-2</v>
      </c>
      <c r="J1262" s="58"/>
      <c r="K1262" s="59">
        <v>2405</v>
      </c>
      <c r="L1262" s="59">
        <f t="shared" si="81"/>
        <v>0</v>
      </c>
      <c r="M1262" s="56">
        <f t="shared" si="82"/>
        <v>0</v>
      </c>
      <c r="N1262" s="55">
        <f t="shared" si="83"/>
        <v>2405</v>
      </c>
      <c r="O1262" s="62">
        <f t="shared" si="84"/>
        <v>0</v>
      </c>
      <c r="P1262"/>
      <c r="Q1262"/>
      <c r="R1262" s="194"/>
    </row>
    <row r="1263" spans="3:18" s="52" customFormat="1" x14ac:dyDescent="0.25">
      <c r="C1263" s="61" t="s">
        <v>1316</v>
      </c>
      <c r="D1263" s="54" t="s">
        <v>2663</v>
      </c>
      <c r="E1263" s="54" t="s">
        <v>1895</v>
      </c>
      <c r="F1263" s="54" t="s">
        <v>13</v>
      </c>
      <c r="G1263" s="54">
        <v>1</v>
      </c>
      <c r="H1263" s="56">
        <v>5.81</v>
      </c>
      <c r="I1263" s="57">
        <v>2.6198072999999999E-2</v>
      </c>
      <c r="J1263" s="58"/>
      <c r="K1263" s="59">
        <v>3280</v>
      </c>
      <c r="L1263" s="59">
        <f t="shared" si="81"/>
        <v>0</v>
      </c>
      <c r="M1263" s="56">
        <f t="shared" si="82"/>
        <v>0</v>
      </c>
      <c r="N1263" s="55">
        <f t="shared" si="83"/>
        <v>3280</v>
      </c>
      <c r="O1263" s="62">
        <f t="shared" si="84"/>
        <v>0</v>
      </c>
      <c r="P1263"/>
      <c r="Q1263"/>
      <c r="R1263" s="194"/>
    </row>
    <row r="1264" spans="3:18" s="52" customFormat="1" x14ac:dyDescent="0.25">
      <c r="C1264" s="61" t="s">
        <v>1317</v>
      </c>
      <c r="D1264" s="54" t="s">
        <v>2663</v>
      </c>
      <c r="E1264" s="54" t="s">
        <v>239</v>
      </c>
      <c r="F1264" s="54" t="s">
        <v>13</v>
      </c>
      <c r="G1264" s="54">
        <v>1</v>
      </c>
      <c r="H1264" s="56">
        <v>8.6999999999999993</v>
      </c>
      <c r="I1264" s="57">
        <v>3.4965783E-2</v>
      </c>
      <c r="J1264" s="58"/>
      <c r="K1264" s="59">
        <v>4154</v>
      </c>
      <c r="L1264" s="59">
        <f t="shared" si="81"/>
        <v>0</v>
      </c>
      <c r="M1264" s="56">
        <f t="shared" si="82"/>
        <v>0</v>
      </c>
      <c r="N1264" s="55">
        <f t="shared" si="83"/>
        <v>4154</v>
      </c>
      <c r="O1264" s="62">
        <f t="shared" si="84"/>
        <v>0</v>
      </c>
      <c r="P1264"/>
      <c r="Q1264"/>
      <c r="R1264" s="194"/>
    </row>
    <row r="1265" spans="1:18" s="52" customFormat="1" x14ac:dyDescent="0.25">
      <c r="C1265" s="61" t="s">
        <v>1318</v>
      </c>
      <c r="D1265" s="54" t="s">
        <v>2663</v>
      </c>
      <c r="E1265" s="54" t="s">
        <v>1896</v>
      </c>
      <c r="F1265" s="54" t="s">
        <v>13</v>
      </c>
      <c r="G1265" s="54">
        <v>1</v>
      </c>
      <c r="H1265" s="56">
        <v>10.78</v>
      </c>
      <c r="I1265" s="57">
        <v>4.7832146999999998E-2</v>
      </c>
      <c r="J1265" s="58"/>
      <c r="K1265" s="59">
        <v>5029</v>
      </c>
      <c r="L1265" s="59">
        <f t="shared" si="81"/>
        <v>0</v>
      </c>
      <c r="M1265" s="56">
        <f t="shared" si="82"/>
        <v>0</v>
      </c>
      <c r="N1265" s="55">
        <f t="shared" si="83"/>
        <v>5029</v>
      </c>
      <c r="O1265" s="62">
        <f t="shared" si="84"/>
        <v>0</v>
      </c>
      <c r="P1265"/>
      <c r="Q1265"/>
      <c r="R1265" s="194"/>
    </row>
    <row r="1266" spans="1:18" s="52" customFormat="1" x14ac:dyDescent="0.25">
      <c r="A1266" s="63" t="s">
        <v>1829</v>
      </c>
      <c r="B1266" s="63"/>
      <c r="C1266" s="64"/>
      <c r="D1266" s="65"/>
      <c r="E1266" s="65"/>
      <c r="F1266" s="65"/>
      <c r="G1266" s="65"/>
      <c r="H1266" s="66"/>
      <c r="I1266" s="67"/>
      <c r="J1266" s="68"/>
      <c r="K1266" s="69"/>
      <c r="L1266" s="69"/>
      <c r="M1266" s="66"/>
      <c r="N1266" s="82"/>
      <c r="O1266" s="70"/>
      <c r="P1266"/>
      <c r="Q1266"/>
      <c r="R1266" s="194"/>
    </row>
    <row r="1267" spans="1:18" s="52" customFormat="1" x14ac:dyDescent="0.25">
      <c r="C1267" s="61" t="s">
        <v>1320</v>
      </c>
      <c r="D1267" s="54" t="s">
        <v>1829</v>
      </c>
      <c r="E1267" s="54" t="s">
        <v>2254</v>
      </c>
      <c r="F1267" s="54" t="s">
        <v>36</v>
      </c>
      <c r="G1267" s="54">
        <v>250</v>
      </c>
      <c r="H1267" s="56">
        <v>0.77</v>
      </c>
      <c r="I1267" s="57">
        <v>7.1999999999999998E-3</v>
      </c>
      <c r="J1267" s="58"/>
      <c r="K1267" s="59">
        <v>29</v>
      </c>
      <c r="L1267" s="59">
        <f t="shared" si="81"/>
        <v>0</v>
      </c>
      <c r="M1267" s="56">
        <f t="shared" si="82"/>
        <v>0</v>
      </c>
      <c r="N1267" s="55">
        <f t="shared" si="83"/>
        <v>29</v>
      </c>
      <c r="O1267" s="62">
        <f t="shared" si="84"/>
        <v>0</v>
      </c>
      <c r="P1267"/>
      <c r="Q1267"/>
      <c r="R1267" s="194"/>
    </row>
    <row r="1268" spans="1:18" s="52" customFormat="1" x14ac:dyDescent="0.25">
      <c r="C1268" s="61" t="s">
        <v>1321</v>
      </c>
      <c r="D1268" s="54" t="s">
        <v>1829</v>
      </c>
      <c r="E1268" s="54" t="s">
        <v>2255</v>
      </c>
      <c r="F1268" s="54" t="s">
        <v>36</v>
      </c>
      <c r="G1268" s="54">
        <v>250</v>
      </c>
      <c r="H1268" s="56">
        <v>0.9</v>
      </c>
      <c r="I1268" s="57">
        <v>7.1999999999999998E-3</v>
      </c>
      <c r="J1268" s="58"/>
      <c r="K1268" s="59">
        <v>29</v>
      </c>
      <c r="L1268" s="59">
        <f t="shared" si="81"/>
        <v>0</v>
      </c>
      <c r="M1268" s="56">
        <f t="shared" si="82"/>
        <v>0</v>
      </c>
      <c r="N1268" s="55">
        <f t="shared" si="83"/>
        <v>29</v>
      </c>
      <c r="O1268" s="62">
        <f t="shared" si="84"/>
        <v>0</v>
      </c>
      <c r="P1268"/>
      <c r="Q1268"/>
      <c r="R1268" s="194"/>
    </row>
    <row r="1269" spans="1:18" s="52" customFormat="1" x14ac:dyDescent="0.25">
      <c r="C1269" s="61" t="s">
        <v>1322</v>
      </c>
      <c r="D1269" s="54" t="s">
        <v>1829</v>
      </c>
      <c r="E1269" s="54" t="s">
        <v>2256</v>
      </c>
      <c r="F1269" s="54" t="s">
        <v>36</v>
      </c>
      <c r="G1269" s="54">
        <v>250</v>
      </c>
      <c r="H1269" s="56">
        <v>1</v>
      </c>
      <c r="I1269" s="57">
        <v>7.1999999999999998E-3</v>
      </c>
      <c r="J1269" s="58"/>
      <c r="K1269" s="59">
        <v>29</v>
      </c>
      <c r="L1269" s="59">
        <f t="shared" si="81"/>
        <v>0</v>
      </c>
      <c r="M1269" s="56">
        <f t="shared" si="82"/>
        <v>0</v>
      </c>
      <c r="N1269" s="55">
        <f t="shared" si="83"/>
        <v>29</v>
      </c>
      <c r="O1269" s="62">
        <f t="shared" si="84"/>
        <v>0</v>
      </c>
      <c r="P1269"/>
      <c r="Q1269"/>
      <c r="R1269" s="194"/>
    </row>
    <row r="1270" spans="1:18" s="52" customFormat="1" x14ac:dyDescent="0.25">
      <c r="C1270" s="61" t="s">
        <v>1323</v>
      </c>
      <c r="D1270" s="54" t="s">
        <v>1829</v>
      </c>
      <c r="E1270" s="54" t="s">
        <v>2257</v>
      </c>
      <c r="F1270" s="54" t="s">
        <v>36</v>
      </c>
      <c r="G1270" s="54">
        <v>250</v>
      </c>
      <c r="H1270" s="56">
        <v>1.1100000000000001</v>
      </c>
      <c r="I1270" s="57">
        <v>7.1999999999999998E-3</v>
      </c>
      <c r="J1270" s="58"/>
      <c r="K1270" s="59">
        <v>29</v>
      </c>
      <c r="L1270" s="59">
        <f t="shared" si="81"/>
        <v>0</v>
      </c>
      <c r="M1270" s="56">
        <f t="shared" si="82"/>
        <v>0</v>
      </c>
      <c r="N1270" s="55">
        <f t="shared" si="83"/>
        <v>29</v>
      </c>
      <c r="O1270" s="62">
        <f t="shared" si="84"/>
        <v>0</v>
      </c>
      <c r="P1270"/>
      <c r="Q1270"/>
      <c r="R1270" s="194"/>
    </row>
    <row r="1271" spans="1:18" s="52" customFormat="1" x14ac:dyDescent="0.25">
      <c r="C1271" s="61" t="s">
        <v>1324</v>
      </c>
      <c r="D1271" s="54" t="s">
        <v>1829</v>
      </c>
      <c r="E1271" s="54" t="s">
        <v>2261</v>
      </c>
      <c r="F1271" s="54" t="s">
        <v>36</v>
      </c>
      <c r="G1271" s="54">
        <v>250</v>
      </c>
      <c r="H1271" s="56">
        <v>1.44</v>
      </c>
      <c r="I1271" s="57">
        <v>7.1999999999999998E-3</v>
      </c>
      <c r="J1271" s="58"/>
      <c r="K1271" s="59">
        <v>32</v>
      </c>
      <c r="L1271" s="59">
        <f t="shared" si="81"/>
        <v>0</v>
      </c>
      <c r="M1271" s="56">
        <f t="shared" si="82"/>
        <v>0</v>
      </c>
      <c r="N1271" s="55">
        <f t="shared" si="83"/>
        <v>32</v>
      </c>
      <c r="O1271" s="62">
        <f t="shared" si="84"/>
        <v>0</v>
      </c>
      <c r="P1271"/>
      <c r="Q1271"/>
      <c r="R1271" s="194"/>
    </row>
    <row r="1272" spans="1:18" s="52" customFormat="1" x14ac:dyDescent="0.25">
      <c r="C1272" s="61" t="s">
        <v>1325</v>
      </c>
      <c r="D1272" s="54" t="s">
        <v>1829</v>
      </c>
      <c r="E1272" s="54" t="s">
        <v>2258</v>
      </c>
      <c r="F1272" s="54" t="s">
        <v>36</v>
      </c>
      <c r="G1272" s="54">
        <v>250</v>
      </c>
      <c r="H1272" s="56">
        <v>1.68</v>
      </c>
      <c r="I1272" s="57">
        <v>7.1999999999999998E-3</v>
      </c>
      <c r="J1272" s="58"/>
      <c r="K1272" s="59">
        <v>32</v>
      </c>
      <c r="L1272" s="59">
        <f t="shared" si="81"/>
        <v>0</v>
      </c>
      <c r="M1272" s="56">
        <f t="shared" si="82"/>
        <v>0</v>
      </c>
      <c r="N1272" s="55">
        <f t="shared" si="83"/>
        <v>32</v>
      </c>
      <c r="O1272" s="62">
        <f t="shared" si="84"/>
        <v>0</v>
      </c>
      <c r="P1272"/>
      <c r="Q1272"/>
      <c r="R1272" s="194"/>
    </row>
    <row r="1273" spans="1:18" s="52" customFormat="1" x14ac:dyDescent="0.25">
      <c r="C1273" s="61" t="s">
        <v>1326</v>
      </c>
      <c r="D1273" s="54" t="s">
        <v>1829</v>
      </c>
      <c r="E1273" s="54" t="s">
        <v>2259</v>
      </c>
      <c r="F1273" s="54" t="s">
        <v>36</v>
      </c>
      <c r="G1273" s="54">
        <v>125</v>
      </c>
      <c r="H1273" s="56">
        <v>1.26</v>
      </c>
      <c r="I1273" s="57">
        <v>7.1999999999999998E-3</v>
      </c>
      <c r="J1273" s="58"/>
      <c r="K1273" s="59">
        <v>35</v>
      </c>
      <c r="L1273" s="59">
        <f t="shared" si="81"/>
        <v>0</v>
      </c>
      <c r="M1273" s="56">
        <f t="shared" si="82"/>
        <v>0</v>
      </c>
      <c r="N1273" s="55">
        <f t="shared" si="83"/>
        <v>35</v>
      </c>
      <c r="O1273" s="62">
        <f t="shared" si="84"/>
        <v>0</v>
      </c>
      <c r="P1273"/>
      <c r="Q1273"/>
      <c r="R1273" s="194"/>
    </row>
    <row r="1274" spans="1:18" s="52" customFormat="1" x14ac:dyDescent="0.25">
      <c r="C1274" s="61" t="s">
        <v>1327</v>
      </c>
      <c r="D1274" s="54" t="s">
        <v>1829</v>
      </c>
      <c r="E1274" s="54" t="s">
        <v>2260</v>
      </c>
      <c r="F1274" s="54" t="s">
        <v>36</v>
      </c>
      <c r="G1274" s="54">
        <v>125</v>
      </c>
      <c r="H1274" s="56">
        <v>1.32</v>
      </c>
      <c r="I1274" s="57">
        <v>7.1999999999999998E-3</v>
      </c>
      <c r="J1274" s="58"/>
      <c r="K1274" s="59">
        <v>35</v>
      </c>
      <c r="L1274" s="59">
        <f t="shared" si="81"/>
        <v>0</v>
      </c>
      <c r="M1274" s="56">
        <f t="shared" si="82"/>
        <v>0</v>
      </c>
      <c r="N1274" s="55">
        <f t="shared" si="83"/>
        <v>35</v>
      </c>
      <c r="O1274" s="62">
        <f t="shared" si="84"/>
        <v>0</v>
      </c>
      <c r="P1274"/>
      <c r="Q1274"/>
      <c r="R1274" s="194"/>
    </row>
    <row r="1275" spans="1:18" s="52" customFormat="1" x14ac:dyDescent="0.25">
      <c r="C1275" s="61" t="s">
        <v>1328</v>
      </c>
      <c r="D1275" s="54" t="s">
        <v>1829</v>
      </c>
      <c r="E1275" s="54" t="s">
        <v>2262</v>
      </c>
      <c r="F1275" s="54" t="s">
        <v>36</v>
      </c>
      <c r="G1275" s="54">
        <v>125</v>
      </c>
      <c r="H1275" s="56">
        <v>2.17</v>
      </c>
      <c r="I1275" s="57">
        <v>7.1999999999999998E-3</v>
      </c>
      <c r="J1275" s="58"/>
      <c r="K1275" s="59">
        <v>37</v>
      </c>
      <c r="L1275" s="59">
        <f t="shared" si="81"/>
        <v>0</v>
      </c>
      <c r="M1275" s="56">
        <f t="shared" si="82"/>
        <v>0</v>
      </c>
      <c r="N1275" s="55">
        <f t="shared" si="83"/>
        <v>37</v>
      </c>
      <c r="O1275" s="62">
        <f t="shared" si="84"/>
        <v>0</v>
      </c>
      <c r="P1275"/>
      <c r="Q1275"/>
      <c r="R1275" s="194"/>
    </row>
    <row r="1276" spans="1:18" s="52" customFormat="1" x14ac:dyDescent="0.25">
      <c r="C1276" s="61" t="s">
        <v>1329</v>
      </c>
      <c r="D1276" s="54" t="s">
        <v>1829</v>
      </c>
      <c r="E1276" s="54" t="s">
        <v>2276</v>
      </c>
      <c r="F1276" s="54" t="s">
        <v>36</v>
      </c>
      <c r="G1276" s="54">
        <v>125</v>
      </c>
      <c r="H1276" s="56">
        <v>2.42</v>
      </c>
      <c r="I1276" s="57">
        <v>7.1999999999999998E-3</v>
      </c>
      <c r="J1276" s="58"/>
      <c r="K1276" s="59">
        <v>37</v>
      </c>
      <c r="L1276" s="59">
        <f t="shared" si="81"/>
        <v>0</v>
      </c>
      <c r="M1276" s="56">
        <f t="shared" si="82"/>
        <v>0</v>
      </c>
      <c r="N1276" s="55">
        <f t="shared" si="83"/>
        <v>37</v>
      </c>
      <c r="O1276" s="62">
        <f t="shared" si="84"/>
        <v>0</v>
      </c>
      <c r="P1276"/>
      <c r="Q1276"/>
      <c r="R1276" s="194"/>
    </row>
    <row r="1277" spans="1:18" s="52" customFormat="1" x14ac:dyDescent="0.25">
      <c r="C1277" s="61" t="s">
        <v>1330</v>
      </c>
      <c r="D1277" s="54" t="s">
        <v>1829</v>
      </c>
      <c r="E1277" s="54" t="s">
        <v>2263</v>
      </c>
      <c r="F1277" s="54" t="s">
        <v>36</v>
      </c>
      <c r="G1277" s="54">
        <v>125</v>
      </c>
      <c r="H1277" s="56">
        <v>3.41</v>
      </c>
      <c r="I1277" s="57">
        <v>1.32E-2</v>
      </c>
      <c r="J1277" s="58"/>
      <c r="K1277" s="59">
        <v>41</v>
      </c>
      <c r="L1277" s="59">
        <f t="shared" si="81"/>
        <v>0</v>
      </c>
      <c r="M1277" s="56">
        <f t="shared" si="82"/>
        <v>0</v>
      </c>
      <c r="N1277" s="55">
        <f t="shared" si="83"/>
        <v>41</v>
      </c>
      <c r="O1277" s="62">
        <f t="shared" si="84"/>
        <v>0</v>
      </c>
      <c r="P1277"/>
      <c r="Q1277"/>
      <c r="R1277" s="194"/>
    </row>
    <row r="1278" spans="1:18" s="52" customFormat="1" x14ac:dyDescent="0.25">
      <c r="C1278" s="61" t="s">
        <v>1331</v>
      </c>
      <c r="D1278" s="54" t="s">
        <v>1829</v>
      </c>
      <c r="E1278" s="54" t="s">
        <v>2264</v>
      </c>
      <c r="F1278" s="54" t="s">
        <v>36</v>
      </c>
      <c r="G1278" s="54">
        <v>125</v>
      </c>
      <c r="H1278" s="56">
        <v>3.66</v>
      </c>
      <c r="I1278" s="57">
        <v>1.32E-2</v>
      </c>
      <c r="J1278" s="58"/>
      <c r="K1278" s="59">
        <v>41</v>
      </c>
      <c r="L1278" s="59">
        <f t="shared" si="81"/>
        <v>0</v>
      </c>
      <c r="M1278" s="56">
        <f t="shared" si="82"/>
        <v>0</v>
      </c>
      <c r="N1278" s="55">
        <f t="shared" si="83"/>
        <v>41</v>
      </c>
      <c r="O1278" s="62">
        <f t="shared" si="84"/>
        <v>0</v>
      </c>
      <c r="P1278"/>
      <c r="Q1278"/>
      <c r="R1278" s="194"/>
    </row>
    <row r="1279" spans="1:18" s="52" customFormat="1" x14ac:dyDescent="0.25">
      <c r="C1279" s="61" t="s">
        <v>1332</v>
      </c>
      <c r="D1279" s="54" t="s">
        <v>1829</v>
      </c>
      <c r="E1279" s="54" t="s">
        <v>2265</v>
      </c>
      <c r="F1279" s="54" t="s">
        <v>36</v>
      </c>
      <c r="G1279" s="54">
        <v>125</v>
      </c>
      <c r="H1279" s="56">
        <v>3.81</v>
      </c>
      <c r="I1279" s="57">
        <v>1.32E-2</v>
      </c>
      <c r="J1279" s="58"/>
      <c r="K1279" s="59">
        <v>41</v>
      </c>
      <c r="L1279" s="59">
        <f t="shared" si="81"/>
        <v>0</v>
      </c>
      <c r="M1279" s="56">
        <f t="shared" si="82"/>
        <v>0</v>
      </c>
      <c r="N1279" s="55">
        <f t="shared" si="83"/>
        <v>41</v>
      </c>
      <c r="O1279" s="62">
        <f t="shared" si="84"/>
        <v>0</v>
      </c>
      <c r="P1279"/>
      <c r="Q1279"/>
      <c r="R1279" s="194"/>
    </row>
    <row r="1280" spans="1:18" s="52" customFormat="1" x14ac:dyDescent="0.25">
      <c r="C1280" s="61" t="s">
        <v>1333</v>
      </c>
      <c r="D1280" s="54" t="s">
        <v>1829</v>
      </c>
      <c r="E1280" s="54" t="s">
        <v>2266</v>
      </c>
      <c r="F1280" s="54" t="s">
        <v>36</v>
      </c>
      <c r="G1280" s="54">
        <v>75</v>
      </c>
      <c r="H1280" s="56">
        <v>3.67</v>
      </c>
      <c r="I1280" s="57">
        <v>1.32E-2</v>
      </c>
      <c r="J1280" s="58"/>
      <c r="K1280" s="59">
        <v>43</v>
      </c>
      <c r="L1280" s="59">
        <f t="shared" si="81"/>
        <v>0</v>
      </c>
      <c r="M1280" s="56">
        <f t="shared" si="82"/>
        <v>0</v>
      </c>
      <c r="N1280" s="55">
        <f t="shared" si="83"/>
        <v>43</v>
      </c>
      <c r="O1280" s="62">
        <f t="shared" si="84"/>
        <v>0</v>
      </c>
      <c r="P1280"/>
      <c r="Q1280"/>
      <c r="R1280" s="194"/>
    </row>
    <row r="1281" spans="3:18" s="52" customFormat="1" x14ac:dyDescent="0.25">
      <c r="C1281" s="61" t="s">
        <v>1334</v>
      </c>
      <c r="D1281" s="54" t="s">
        <v>1829</v>
      </c>
      <c r="E1281" s="54" t="s">
        <v>2267</v>
      </c>
      <c r="F1281" s="54" t="s">
        <v>36</v>
      </c>
      <c r="G1281" s="54">
        <v>75</v>
      </c>
      <c r="H1281" s="56">
        <v>3.76</v>
      </c>
      <c r="I1281" s="57">
        <v>1.32E-2</v>
      </c>
      <c r="J1281" s="58"/>
      <c r="K1281" s="59">
        <v>43</v>
      </c>
      <c r="L1281" s="59">
        <f t="shared" si="81"/>
        <v>0</v>
      </c>
      <c r="M1281" s="56">
        <f t="shared" si="82"/>
        <v>0</v>
      </c>
      <c r="N1281" s="55">
        <f t="shared" si="83"/>
        <v>43</v>
      </c>
      <c r="O1281" s="62">
        <f t="shared" si="84"/>
        <v>0</v>
      </c>
      <c r="P1281"/>
      <c r="Q1281"/>
      <c r="R1281" s="194"/>
    </row>
    <row r="1282" spans="3:18" s="52" customFormat="1" x14ac:dyDescent="0.25">
      <c r="C1282" s="61" t="s">
        <v>1335</v>
      </c>
      <c r="D1282" s="54" t="s">
        <v>1829</v>
      </c>
      <c r="E1282" s="54" t="s">
        <v>2268</v>
      </c>
      <c r="F1282" s="54" t="s">
        <v>36</v>
      </c>
      <c r="G1282" s="54">
        <v>75</v>
      </c>
      <c r="H1282" s="56">
        <v>4.5999999999999996</v>
      </c>
      <c r="I1282" s="57">
        <v>3.1199999999999999E-2</v>
      </c>
      <c r="J1282" s="58"/>
      <c r="K1282" s="59">
        <v>43</v>
      </c>
      <c r="L1282" s="59">
        <f t="shared" si="81"/>
        <v>0</v>
      </c>
      <c r="M1282" s="56">
        <f t="shared" si="82"/>
        <v>0</v>
      </c>
      <c r="N1282" s="55">
        <f t="shared" si="83"/>
        <v>43</v>
      </c>
      <c r="O1282" s="62">
        <f t="shared" si="84"/>
        <v>0</v>
      </c>
      <c r="P1282"/>
      <c r="Q1282"/>
      <c r="R1282" s="194"/>
    </row>
    <row r="1283" spans="3:18" s="52" customFormat="1" x14ac:dyDescent="0.25">
      <c r="C1283" s="61" t="s">
        <v>1336</v>
      </c>
      <c r="D1283" s="54" t="s">
        <v>1829</v>
      </c>
      <c r="E1283" s="54" t="s">
        <v>2269</v>
      </c>
      <c r="F1283" s="54" t="s">
        <v>36</v>
      </c>
      <c r="G1283" s="54">
        <v>75</v>
      </c>
      <c r="H1283" s="56">
        <v>4.96</v>
      </c>
      <c r="I1283" s="57">
        <v>3.1199999999999999E-2</v>
      </c>
      <c r="J1283" s="58"/>
      <c r="K1283" s="59">
        <v>43</v>
      </c>
      <c r="L1283" s="59">
        <f t="shared" si="81"/>
        <v>0</v>
      </c>
      <c r="M1283" s="56">
        <f t="shared" si="82"/>
        <v>0</v>
      </c>
      <c r="N1283" s="55">
        <f t="shared" si="83"/>
        <v>43</v>
      </c>
      <c r="O1283" s="62">
        <f t="shared" si="84"/>
        <v>0</v>
      </c>
      <c r="P1283"/>
      <c r="Q1283"/>
      <c r="R1283" s="194"/>
    </row>
    <row r="1284" spans="3:18" s="52" customFormat="1" x14ac:dyDescent="0.25">
      <c r="C1284" s="61" t="s">
        <v>1337</v>
      </c>
      <c r="D1284" s="54" t="s">
        <v>1829</v>
      </c>
      <c r="E1284" s="54" t="s">
        <v>2270</v>
      </c>
      <c r="F1284" s="54" t="s">
        <v>36</v>
      </c>
      <c r="G1284" s="54">
        <v>75</v>
      </c>
      <c r="H1284" s="56">
        <v>7.29</v>
      </c>
      <c r="I1284" s="57">
        <v>3.1199999999999999E-2</v>
      </c>
      <c r="J1284" s="58"/>
      <c r="K1284" s="59">
        <v>78</v>
      </c>
      <c r="L1284" s="59">
        <f t="shared" si="81"/>
        <v>0</v>
      </c>
      <c r="M1284" s="56">
        <f t="shared" si="82"/>
        <v>0</v>
      </c>
      <c r="N1284" s="55">
        <f t="shared" si="83"/>
        <v>78</v>
      </c>
      <c r="O1284" s="62">
        <f t="shared" si="84"/>
        <v>0</v>
      </c>
      <c r="P1284"/>
      <c r="Q1284"/>
      <c r="R1284" s="194"/>
    </row>
    <row r="1285" spans="3:18" s="52" customFormat="1" x14ac:dyDescent="0.25">
      <c r="C1285" s="61" t="s">
        <v>1338</v>
      </c>
      <c r="D1285" s="54" t="s">
        <v>1829</v>
      </c>
      <c r="E1285" s="54" t="s">
        <v>2271</v>
      </c>
      <c r="F1285" s="54" t="s">
        <v>36</v>
      </c>
      <c r="G1285" s="54">
        <v>75</v>
      </c>
      <c r="H1285" s="56">
        <v>7.49</v>
      </c>
      <c r="I1285" s="57">
        <v>3.1199999999999999E-2</v>
      </c>
      <c r="J1285" s="58"/>
      <c r="K1285" s="59">
        <v>78</v>
      </c>
      <c r="L1285" s="59">
        <f t="shared" si="81"/>
        <v>0</v>
      </c>
      <c r="M1285" s="56">
        <f t="shared" si="82"/>
        <v>0</v>
      </c>
      <c r="N1285" s="55">
        <f t="shared" si="83"/>
        <v>78</v>
      </c>
      <c r="O1285" s="62">
        <f t="shared" si="84"/>
        <v>0</v>
      </c>
      <c r="P1285"/>
      <c r="Q1285"/>
      <c r="R1285" s="194"/>
    </row>
    <row r="1286" spans="3:18" s="52" customFormat="1" x14ac:dyDescent="0.25">
      <c r="C1286" s="61" t="s">
        <v>1339</v>
      </c>
      <c r="D1286" s="54" t="s">
        <v>1829</v>
      </c>
      <c r="E1286" s="54" t="s">
        <v>2272</v>
      </c>
      <c r="F1286" s="54" t="s">
        <v>36</v>
      </c>
      <c r="G1286" s="54">
        <v>75</v>
      </c>
      <c r="H1286" s="56">
        <v>8.02</v>
      </c>
      <c r="I1286" s="57">
        <v>3.1199999999999999E-2</v>
      </c>
      <c r="J1286" s="58"/>
      <c r="K1286" s="59">
        <v>78</v>
      </c>
      <c r="L1286" s="59">
        <f t="shared" si="81"/>
        <v>0</v>
      </c>
      <c r="M1286" s="56">
        <f t="shared" si="82"/>
        <v>0</v>
      </c>
      <c r="N1286" s="55">
        <f t="shared" si="83"/>
        <v>78</v>
      </c>
      <c r="O1286" s="62">
        <f t="shared" si="84"/>
        <v>0</v>
      </c>
      <c r="P1286"/>
      <c r="Q1286"/>
      <c r="R1286" s="194"/>
    </row>
    <row r="1287" spans="3:18" s="52" customFormat="1" x14ac:dyDescent="0.25">
      <c r="C1287" s="61" t="s">
        <v>1340</v>
      </c>
      <c r="D1287" s="54" t="s">
        <v>1829</v>
      </c>
      <c r="E1287" s="54" t="s">
        <v>2273</v>
      </c>
      <c r="F1287" s="54" t="s">
        <v>36</v>
      </c>
      <c r="G1287" s="54">
        <v>75</v>
      </c>
      <c r="H1287" s="56">
        <v>8.07</v>
      </c>
      <c r="I1287" s="57">
        <v>3.1199999999999999E-2</v>
      </c>
      <c r="J1287" s="58"/>
      <c r="K1287" s="59">
        <v>78</v>
      </c>
      <c r="L1287" s="59">
        <f t="shared" si="81"/>
        <v>0</v>
      </c>
      <c r="M1287" s="56">
        <f t="shared" si="82"/>
        <v>0</v>
      </c>
      <c r="N1287" s="55">
        <f t="shared" si="83"/>
        <v>78</v>
      </c>
      <c r="O1287" s="62">
        <f t="shared" si="84"/>
        <v>0</v>
      </c>
      <c r="P1287"/>
      <c r="Q1287"/>
      <c r="R1287" s="194"/>
    </row>
    <row r="1288" spans="3:18" s="52" customFormat="1" x14ac:dyDescent="0.25">
      <c r="C1288" s="61" t="s">
        <v>1341</v>
      </c>
      <c r="D1288" s="54" t="s">
        <v>1829</v>
      </c>
      <c r="E1288" s="54" t="s">
        <v>2274</v>
      </c>
      <c r="F1288" s="54" t="s">
        <v>36</v>
      </c>
      <c r="G1288" s="54">
        <v>75</v>
      </c>
      <c r="H1288" s="56">
        <v>9.89</v>
      </c>
      <c r="I1288" s="57">
        <v>3.1199999999999999E-2</v>
      </c>
      <c r="J1288" s="58"/>
      <c r="K1288" s="59">
        <v>168</v>
      </c>
      <c r="L1288" s="59">
        <f t="shared" si="81"/>
        <v>0</v>
      </c>
      <c r="M1288" s="56">
        <f t="shared" si="82"/>
        <v>0</v>
      </c>
      <c r="N1288" s="55">
        <f t="shared" si="83"/>
        <v>168</v>
      </c>
      <c r="O1288" s="62">
        <f t="shared" si="84"/>
        <v>0</v>
      </c>
      <c r="P1288"/>
      <c r="Q1288"/>
      <c r="R1288" s="194"/>
    </row>
    <row r="1289" spans="3:18" s="52" customFormat="1" x14ac:dyDescent="0.25">
      <c r="C1289" s="61" t="s">
        <v>1342</v>
      </c>
      <c r="D1289" s="54" t="s">
        <v>1829</v>
      </c>
      <c r="E1289" s="54" t="s">
        <v>2275</v>
      </c>
      <c r="F1289" s="54" t="s">
        <v>36</v>
      </c>
      <c r="G1289" s="54">
        <v>75</v>
      </c>
      <c r="H1289" s="56">
        <v>10.45</v>
      </c>
      <c r="I1289" s="57">
        <v>3.1199999999999999E-2</v>
      </c>
      <c r="J1289" s="58"/>
      <c r="K1289" s="59">
        <v>168</v>
      </c>
      <c r="L1289" s="59">
        <f t="shared" si="81"/>
        <v>0</v>
      </c>
      <c r="M1289" s="56">
        <f t="shared" si="82"/>
        <v>0</v>
      </c>
      <c r="N1289" s="55">
        <f t="shared" si="83"/>
        <v>168</v>
      </c>
      <c r="O1289" s="62">
        <f t="shared" si="84"/>
        <v>0</v>
      </c>
      <c r="P1289"/>
      <c r="Q1289"/>
      <c r="R1289" s="194"/>
    </row>
    <row r="1290" spans="3:18" s="52" customFormat="1" x14ac:dyDescent="0.25">
      <c r="C1290" s="61" t="s">
        <v>1343</v>
      </c>
      <c r="D1290" s="54" t="s">
        <v>1829</v>
      </c>
      <c r="E1290" s="54" t="s">
        <v>2277</v>
      </c>
      <c r="F1290" s="54" t="s">
        <v>36</v>
      </c>
      <c r="G1290" s="54">
        <v>75</v>
      </c>
      <c r="H1290" s="56">
        <v>10.92</v>
      </c>
      <c r="I1290" s="57">
        <v>3.1199999999999999E-2</v>
      </c>
      <c r="J1290" s="58"/>
      <c r="K1290" s="59">
        <v>168</v>
      </c>
      <c r="L1290" s="59">
        <f t="shared" ref="L1290:L1353" si="85">$K1290*$J1290</f>
        <v>0</v>
      </c>
      <c r="M1290" s="56">
        <f t="shared" ref="M1290:M1353" si="86">$M$3</f>
        <v>0</v>
      </c>
      <c r="N1290" s="55">
        <f t="shared" ref="N1290:N1353" si="87">$K1290-($K1290/100*$M1290)</f>
        <v>168</v>
      </c>
      <c r="O1290" s="62">
        <f t="shared" ref="O1290:O1353" si="88">L1290-(L1290/100*M1290)</f>
        <v>0</v>
      </c>
      <c r="P1290"/>
      <c r="Q1290"/>
      <c r="R1290" s="194"/>
    </row>
    <row r="1291" spans="3:18" s="52" customFormat="1" x14ac:dyDescent="0.25">
      <c r="C1291" s="61" t="s">
        <v>1344</v>
      </c>
      <c r="D1291" s="54" t="s">
        <v>1829</v>
      </c>
      <c r="E1291" s="54" t="s">
        <v>2278</v>
      </c>
      <c r="F1291" s="54" t="s">
        <v>36</v>
      </c>
      <c r="G1291" s="54">
        <v>60</v>
      </c>
      <c r="H1291" s="56">
        <v>13.64</v>
      </c>
      <c r="I1291" s="57">
        <v>4.2000000000000003E-2</v>
      </c>
      <c r="J1291" s="58"/>
      <c r="K1291" s="59">
        <v>210</v>
      </c>
      <c r="L1291" s="59">
        <f t="shared" si="85"/>
        <v>0</v>
      </c>
      <c r="M1291" s="56">
        <f t="shared" si="86"/>
        <v>0</v>
      </c>
      <c r="N1291" s="55">
        <f t="shared" si="87"/>
        <v>210</v>
      </c>
      <c r="O1291" s="62">
        <f t="shared" si="88"/>
        <v>0</v>
      </c>
      <c r="P1291"/>
      <c r="Q1291"/>
      <c r="R1291" s="194"/>
    </row>
    <row r="1292" spans="3:18" s="52" customFormat="1" x14ac:dyDescent="0.25">
      <c r="C1292" s="61" t="s">
        <v>1345</v>
      </c>
      <c r="D1292" s="54" t="s">
        <v>1829</v>
      </c>
      <c r="E1292" s="54" t="s">
        <v>2279</v>
      </c>
      <c r="F1292" s="54" t="s">
        <v>36</v>
      </c>
      <c r="G1292" s="54">
        <v>75</v>
      </c>
      <c r="H1292" s="56">
        <v>18.86</v>
      </c>
      <c r="I1292" s="57">
        <v>5.6800000000000003E-2</v>
      </c>
      <c r="J1292" s="58"/>
      <c r="K1292" s="59">
        <v>210</v>
      </c>
      <c r="L1292" s="59">
        <f t="shared" si="85"/>
        <v>0</v>
      </c>
      <c r="M1292" s="56">
        <f t="shared" si="86"/>
        <v>0</v>
      </c>
      <c r="N1292" s="55">
        <f t="shared" si="87"/>
        <v>210</v>
      </c>
      <c r="O1292" s="62">
        <f t="shared" si="88"/>
        <v>0</v>
      </c>
      <c r="P1292"/>
      <c r="Q1292"/>
      <c r="R1292" s="194"/>
    </row>
    <row r="1293" spans="3:18" s="52" customFormat="1" x14ac:dyDescent="0.25">
      <c r="C1293" s="61" t="s">
        <v>1346</v>
      </c>
      <c r="D1293" s="54" t="s">
        <v>1829</v>
      </c>
      <c r="E1293" s="54" t="s">
        <v>2280</v>
      </c>
      <c r="F1293" s="54" t="s">
        <v>36</v>
      </c>
      <c r="G1293" s="54">
        <v>50</v>
      </c>
      <c r="H1293" s="56">
        <v>13.19</v>
      </c>
      <c r="I1293" s="57">
        <v>5.6800000000000003E-2</v>
      </c>
      <c r="J1293" s="58"/>
      <c r="K1293" s="59">
        <v>210</v>
      </c>
      <c r="L1293" s="59">
        <f t="shared" si="85"/>
        <v>0</v>
      </c>
      <c r="M1293" s="56">
        <f t="shared" si="86"/>
        <v>0</v>
      </c>
      <c r="N1293" s="55">
        <f t="shared" si="87"/>
        <v>210</v>
      </c>
      <c r="O1293" s="62">
        <f t="shared" si="88"/>
        <v>0</v>
      </c>
      <c r="P1293"/>
      <c r="Q1293"/>
      <c r="R1293" s="194"/>
    </row>
    <row r="1294" spans="3:18" s="52" customFormat="1" x14ac:dyDescent="0.25">
      <c r="C1294" s="61" t="s">
        <v>1347</v>
      </c>
      <c r="D1294" s="54" t="s">
        <v>1829</v>
      </c>
      <c r="E1294" s="54" t="s">
        <v>2281</v>
      </c>
      <c r="F1294" s="54" t="s">
        <v>36</v>
      </c>
      <c r="G1294" s="54">
        <v>30</v>
      </c>
      <c r="H1294" s="56">
        <v>13.34</v>
      </c>
      <c r="I1294" s="57">
        <v>4.2000000000000003E-2</v>
      </c>
      <c r="J1294" s="58"/>
      <c r="K1294" s="59">
        <v>278</v>
      </c>
      <c r="L1294" s="59">
        <f t="shared" si="85"/>
        <v>0</v>
      </c>
      <c r="M1294" s="56">
        <f t="shared" si="86"/>
        <v>0</v>
      </c>
      <c r="N1294" s="55">
        <f t="shared" si="87"/>
        <v>278</v>
      </c>
      <c r="O1294" s="62">
        <f t="shared" si="88"/>
        <v>0</v>
      </c>
      <c r="P1294"/>
      <c r="Q1294"/>
      <c r="R1294" s="194"/>
    </row>
    <row r="1295" spans="3:18" s="52" customFormat="1" x14ac:dyDescent="0.25">
      <c r="C1295" s="61" t="s">
        <v>1348</v>
      </c>
      <c r="D1295" s="54" t="s">
        <v>1829</v>
      </c>
      <c r="E1295" s="54" t="s">
        <v>2282</v>
      </c>
      <c r="F1295" s="54" t="s">
        <v>36</v>
      </c>
      <c r="G1295" s="54">
        <v>30</v>
      </c>
      <c r="H1295" s="56">
        <v>13.11</v>
      </c>
      <c r="I1295" s="57">
        <v>4.2000000000000003E-2</v>
      </c>
      <c r="J1295" s="58"/>
      <c r="K1295" s="59">
        <v>278</v>
      </c>
      <c r="L1295" s="59">
        <f t="shared" si="85"/>
        <v>0</v>
      </c>
      <c r="M1295" s="56">
        <f t="shared" si="86"/>
        <v>0</v>
      </c>
      <c r="N1295" s="55">
        <f t="shared" si="87"/>
        <v>278</v>
      </c>
      <c r="O1295" s="62">
        <f t="shared" si="88"/>
        <v>0</v>
      </c>
      <c r="P1295"/>
      <c r="Q1295"/>
      <c r="R1295" s="194"/>
    </row>
    <row r="1296" spans="3:18" s="52" customFormat="1" x14ac:dyDescent="0.25">
      <c r="C1296" s="61" t="s">
        <v>1349</v>
      </c>
      <c r="D1296" s="54" t="s">
        <v>1829</v>
      </c>
      <c r="E1296" s="54" t="s">
        <v>2283</v>
      </c>
      <c r="F1296" s="54" t="s">
        <v>36</v>
      </c>
      <c r="G1296" s="54">
        <v>36</v>
      </c>
      <c r="H1296" s="56">
        <v>16.649999999999999</v>
      </c>
      <c r="I1296" s="57">
        <v>5.6800000000000003E-2</v>
      </c>
      <c r="J1296" s="58"/>
      <c r="K1296" s="59">
        <v>278</v>
      </c>
      <c r="L1296" s="59">
        <f t="shared" si="85"/>
        <v>0</v>
      </c>
      <c r="M1296" s="56">
        <f t="shared" si="86"/>
        <v>0</v>
      </c>
      <c r="N1296" s="55">
        <f t="shared" si="87"/>
        <v>278</v>
      </c>
      <c r="O1296" s="62">
        <f t="shared" si="88"/>
        <v>0</v>
      </c>
      <c r="P1296"/>
      <c r="Q1296"/>
      <c r="R1296" s="194"/>
    </row>
    <row r="1297" spans="1:18" s="52" customFormat="1" x14ac:dyDescent="0.25">
      <c r="C1297" s="61" t="s">
        <v>1350</v>
      </c>
      <c r="D1297" s="54" t="s">
        <v>1829</v>
      </c>
      <c r="E1297" s="54" t="s">
        <v>2284</v>
      </c>
      <c r="F1297" s="54" t="s">
        <v>36</v>
      </c>
      <c r="G1297" s="54">
        <v>24</v>
      </c>
      <c r="H1297" s="56">
        <v>12.44</v>
      </c>
      <c r="I1297" s="57">
        <v>4.2000000000000003E-2</v>
      </c>
      <c r="J1297" s="58"/>
      <c r="K1297" s="59">
        <v>335</v>
      </c>
      <c r="L1297" s="59">
        <f t="shared" si="85"/>
        <v>0</v>
      </c>
      <c r="M1297" s="56">
        <f t="shared" si="86"/>
        <v>0</v>
      </c>
      <c r="N1297" s="55">
        <f t="shared" si="87"/>
        <v>335</v>
      </c>
      <c r="O1297" s="62">
        <f t="shared" si="88"/>
        <v>0</v>
      </c>
      <c r="P1297"/>
      <c r="Q1297"/>
      <c r="R1297" s="194"/>
    </row>
    <row r="1298" spans="1:18" s="52" customFormat="1" x14ac:dyDescent="0.25">
      <c r="C1298" s="61" t="s">
        <v>1351</v>
      </c>
      <c r="D1298" s="54" t="s">
        <v>1829</v>
      </c>
      <c r="E1298" s="54" t="s">
        <v>2285</v>
      </c>
      <c r="F1298" s="54" t="s">
        <v>36</v>
      </c>
      <c r="G1298" s="54">
        <v>24</v>
      </c>
      <c r="H1298" s="56">
        <v>11.12</v>
      </c>
      <c r="I1298" s="57">
        <v>4.2000000000000003E-2</v>
      </c>
      <c r="J1298" s="58"/>
      <c r="K1298" s="59">
        <v>335</v>
      </c>
      <c r="L1298" s="59">
        <f t="shared" si="85"/>
        <v>0</v>
      </c>
      <c r="M1298" s="56">
        <f t="shared" si="86"/>
        <v>0</v>
      </c>
      <c r="N1298" s="55">
        <f t="shared" si="87"/>
        <v>335</v>
      </c>
      <c r="O1298" s="62">
        <f t="shared" si="88"/>
        <v>0</v>
      </c>
      <c r="P1298"/>
      <c r="Q1298"/>
      <c r="R1298" s="194"/>
    </row>
    <row r="1299" spans="1:18" s="52" customFormat="1" x14ac:dyDescent="0.25">
      <c r="C1299" s="61" t="s">
        <v>1352</v>
      </c>
      <c r="D1299" s="54" t="s">
        <v>1829</v>
      </c>
      <c r="E1299" s="54" t="s">
        <v>2286</v>
      </c>
      <c r="F1299" s="54" t="s">
        <v>36</v>
      </c>
      <c r="G1299" s="54">
        <v>24</v>
      </c>
      <c r="H1299" s="56">
        <v>12.12</v>
      </c>
      <c r="I1299" s="57">
        <v>4.2000000000000003E-2</v>
      </c>
      <c r="J1299" s="58"/>
      <c r="K1299" s="59">
        <v>335</v>
      </c>
      <c r="L1299" s="59">
        <f t="shared" si="85"/>
        <v>0</v>
      </c>
      <c r="M1299" s="56">
        <f t="shared" si="86"/>
        <v>0</v>
      </c>
      <c r="N1299" s="55">
        <f t="shared" si="87"/>
        <v>335</v>
      </c>
      <c r="O1299" s="62">
        <f t="shared" si="88"/>
        <v>0</v>
      </c>
      <c r="P1299"/>
      <c r="Q1299"/>
      <c r="R1299" s="194"/>
    </row>
    <row r="1300" spans="1:18" s="52" customFormat="1" x14ac:dyDescent="0.25">
      <c r="C1300" s="61" t="s">
        <v>1353</v>
      </c>
      <c r="D1300" s="54" t="s">
        <v>1829</v>
      </c>
      <c r="E1300" s="54" t="s">
        <v>2287</v>
      </c>
      <c r="F1300" s="54" t="s">
        <v>36</v>
      </c>
      <c r="G1300" s="54">
        <v>24</v>
      </c>
      <c r="H1300" s="56">
        <v>12.77</v>
      </c>
      <c r="I1300" s="57">
        <v>4.2000000000000003E-2</v>
      </c>
      <c r="J1300" s="58"/>
      <c r="K1300" s="59">
        <v>335</v>
      </c>
      <c r="L1300" s="59">
        <f t="shared" si="85"/>
        <v>0</v>
      </c>
      <c r="M1300" s="56">
        <f t="shared" si="86"/>
        <v>0</v>
      </c>
      <c r="N1300" s="55">
        <f t="shared" si="87"/>
        <v>335</v>
      </c>
      <c r="O1300" s="62">
        <f t="shared" si="88"/>
        <v>0</v>
      </c>
      <c r="P1300"/>
      <c r="Q1300"/>
      <c r="R1300" s="194"/>
    </row>
    <row r="1301" spans="1:18" s="52" customFormat="1" x14ac:dyDescent="0.25">
      <c r="C1301" s="61" t="s">
        <v>1354</v>
      </c>
      <c r="D1301" s="54" t="s">
        <v>1829</v>
      </c>
      <c r="E1301" s="54" t="s">
        <v>2288</v>
      </c>
      <c r="F1301" s="54" t="s">
        <v>36</v>
      </c>
      <c r="G1301" s="54">
        <v>24</v>
      </c>
      <c r="H1301" s="56">
        <v>15.15</v>
      </c>
      <c r="I1301" s="57">
        <v>5.6800000000000003E-2</v>
      </c>
      <c r="J1301" s="58"/>
      <c r="K1301" s="59">
        <v>474</v>
      </c>
      <c r="L1301" s="59">
        <f t="shared" si="85"/>
        <v>0</v>
      </c>
      <c r="M1301" s="56">
        <f t="shared" si="86"/>
        <v>0</v>
      </c>
      <c r="N1301" s="55">
        <f t="shared" si="87"/>
        <v>474</v>
      </c>
      <c r="O1301" s="62">
        <f t="shared" si="88"/>
        <v>0</v>
      </c>
      <c r="P1301"/>
      <c r="Q1301"/>
      <c r="R1301" s="194"/>
    </row>
    <row r="1302" spans="1:18" s="52" customFormat="1" x14ac:dyDescent="0.25">
      <c r="C1302" s="61" t="s">
        <v>1355</v>
      </c>
      <c r="D1302" s="54" t="s">
        <v>1829</v>
      </c>
      <c r="E1302" s="54" t="s">
        <v>2289</v>
      </c>
      <c r="F1302" s="54" t="s">
        <v>36</v>
      </c>
      <c r="G1302" s="54">
        <v>24</v>
      </c>
      <c r="H1302" s="56">
        <v>15.49</v>
      </c>
      <c r="I1302" s="57">
        <v>5.6800000000000003E-2</v>
      </c>
      <c r="J1302" s="58"/>
      <c r="K1302" s="59">
        <v>474</v>
      </c>
      <c r="L1302" s="59">
        <f t="shared" si="85"/>
        <v>0</v>
      </c>
      <c r="M1302" s="56">
        <f t="shared" si="86"/>
        <v>0</v>
      </c>
      <c r="N1302" s="55">
        <f t="shared" si="87"/>
        <v>474</v>
      </c>
      <c r="O1302" s="62">
        <f t="shared" si="88"/>
        <v>0</v>
      </c>
      <c r="P1302"/>
      <c r="Q1302"/>
      <c r="R1302" s="194"/>
    </row>
    <row r="1303" spans="1:18" s="52" customFormat="1" x14ac:dyDescent="0.25">
      <c r="C1303" s="61" t="s">
        <v>1356</v>
      </c>
      <c r="D1303" s="54" t="s">
        <v>1829</v>
      </c>
      <c r="E1303" s="54" t="s">
        <v>2290</v>
      </c>
      <c r="F1303" s="54" t="s">
        <v>36</v>
      </c>
      <c r="G1303" s="54">
        <v>14</v>
      </c>
      <c r="H1303" s="56">
        <v>9.93</v>
      </c>
      <c r="I1303" s="57">
        <v>5.6800000000000003E-2</v>
      </c>
      <c r="J1303" s="58"/>
      <c r="K1303" s="59">
        <v>474</v>
      </c>
      <c r="L1303" s="59">
        <f t="shared" si="85"/>
        <v>0</v>
      </c>
      <c r="M1303" s="56">
        <f t="shared" si="86"/>
        <v>0</v>
      </c>
      <c r="N1303" s="55">
        <f t="shared" si="87"/>
        <v>474</v>
      </c>
      <c r="O1303" s="62">
        <f t="shared" si="88"/>
        <v>0</v>
      </c>
      <c r="P1303"/>
      <c r="Q1303"/>
      <c r="R1303" s="194"/>
    </row>
    <row r="1304" spans="1:18" s="52" customFormat="1" x14ac:dyDescent="0.25">
      <c r="C1304" s="61" t="s">
        <v>1357</v>
      </c>
      <c r="D1304" s="54" t="s">
        <v>1829</v>
      </c>
      <c r="E1304" s="54" t="s">
        <v>2291</v>
      </c>
      <c r="F1304" s="54" t="s">
        <v>36</v>
      </c>
      <c r="G1304" s="54">
        <v>15</v>
      </c>
      <c r="H1304" s="56">
        <v>15.81</v>
      </c>
      <c r="I1304" s="57">
        <v>5.5500000000000001E-2</v>
      </c>
      <c r="J1304" s="58"/>
      <c r="K1304" s="59">
        <v>844</v>
      </c>
      <c r="L1304" s="59">
        <f t="shared" si="85"/>
        <v>0</v>
      </c>
      <c r="M1304" s="56">
        <f t="shared" si="86"/>
        <v>0</v>
      </c>
      <c r="N1304" s="55">
        <f t="shared" si="87"/>
        <v>844</v>
      </c>
      <c r="O1304" s="62">
        <f t="shared" si="88"/>
        <v>0</v>
      </c>
      <c r="P1304"/>
      <c r="Q1304"/>
      <c r="R1304" s="194"/>
    </row>
    <row r="1305" spans="1:18" s="52" customFormat="1" x14ac:dyDescent="0.25">
      <c r="C1305" s="61" t="s">
        <v>1358</v>
      </c>
      <c r="D1305" s="54" t="s">
        <v>1829</v>
      </c>
      <c r="E1305" s="54" t="s">
        <v>2292</v>
      </c>
      <c r="F1305" s="54" t="s">
        <v>36</v>
      </c>
      <c r="G1305" s="54">
        <v>15</v>
      </c>
      <c r="H1305" s="56">
        <v>16.37</v>
      </c>
      <c r="I1305" s="57">
        <v>5.5500000000000001E-2</v>
      </c>
      <c r="J1305" s="58"/>
      <c r="K1305" s="59">
        <v>844</v>
      </c>
      <c r="L1305" s="59">
        <f t="shared" si="85"/>
        <v>0</v>
      </c>
      <c r="M1305" s="56">
        <f t="shared" si="86"/>
        <v>0</v>
      </c>
      <c r="N1305" s="55">
        <f t="shared" si="87"/>
        <v>844</v>
      </c>
      <c r="O1305" s="62">
        <f t="shared" si="88"/>
        <v>0</v>
      </c>
      <c r="P1305"/>
      <c r="Q1305"/>
      <c r="R1305" s="194"/>
    </row>
    <row r="1306" spans="1:18" s="52" customFormat="1" x14ac:dyDescent="0.25">
      <c r="C1306" s="61" t="s">
        <v>1359</v>
      </c>
      <c r="D1306" s="54" t="s">
        <v>1829</v>
      </c>
      <c r="E1306" s="54" t="s">
        <v>2293</v>
      </c>
      <c r="F1306" s="54" t="s">
        <v>36</v>
      </c>
      <c r="G1306" s="54">
        <v>10</v>
      </c>
      <c r="H1306" s="56">
        <v>11.57</v>
      </c>
      <c r="I1306" s="57">
        <v>5.6800000000000003E-2</v>
      </c>
      <c r="J1306" s="58"/>
      <c r="K1306" s="59">
        <v>844</v>
      </c>
      <c r="L1306" s="59">
        <f t="shared" si="85"/>
        <v>0</v>
      </c>
      <c r="M1306" s="56">
        <f t="shared" si="86"/>
        <v>0</v>
      </c>
      <c r="N1306" s="55">
        <f t="shared" si="87"/>
        <v>844</v>
      </c>
      <c r="O1306" s="62">
        <f t="shared" si="88"/>
        <v>0</v>
      </c>
      <c r="P1306"/>
      <c r="Q1306"/>
      <c r="R1306" s="194"/>
    </row>
    <row r="1307" spans="1:18" s="52" customFormat="1" x14ac:dyDescent="0.25">
      <c r="A1307" s="63" t="s">
        <v>1829</v>
      </c>
      <c r="B1307" s="63"/>
      <c r="C1307" s="64"/>
      <c r="D1307" s="65"/>
      <c r="E1307" s="65"/>
      <c r="F1307" s="65"/>
      <c r="G1307" s="65"/>
      <c r="H1307" s="66"/>
      <c r="I1307" s="67"/>
      <c r="J1307" s="68"/>
      <c r="K1307" s="69"/>
      <c r="L1307" s="69"/>
      <c r="M1307" s="66"/>
      <c r="N1307" s="82"/>
      <c r="O1307" s="70"/>
      <c r="P1307"/>
      <c r="Q1307"/>
      <c r="R1307" s="194"/>
    </row>
    <row r="1308" spans="1:18" s="52" customFormat="1" x14ac:dyDescent="0.25">
      <c r="C1308" s="61" t="s">
        <v>1360</v>
      </c>
      <c r="D1308" s="54" t="s">
        <v>1829</v>
      </c>
      <c r="E1308" s="54" t="s">
        <v>2294</v>
      </c>
      <c r="F1308" s="54" t="s">
        <v>36</v>
      </c>
      <c r="G1308" s="54">
        <v>8</v>
      </c>
      <c r="H1308" s="56">
        <v>14.49</v>
      </c>
      <c r="I1308" s="57">
        <v>5.6800000000000003E-2</v>
      </c>
      <c r="J1308" s="58"/>
      <c r="K1308" s="59">
        <v>1368</v>
      </c>
      <c r="L1308" s="59">
        <f t="shared" si="85"/>
        <v>0</v>
      </c>
      <c r="M1308" s="56">
        <f t="shared" si="86"/>
        <v>0</v>
      </c>
      <c r="N1308" s="55">
        <f t="shared" si="87"/>
        <v>1368</v>
      </c>
      <c r="O1308" s="62">
        <f t="shared" si="88"/>
        <v>0</v>
      </c>
      <c r="P1308"/>
      <c r="Q1308"/>
      <c r="R1308" s="194"/>
    </row>
    <row r="1309" spans="1:18" s="52" customFormat="1" x14ac:dyDescent="0.25">
      <c r="C1309" s="61" t="s">
        <v>1361</v>
      </c>
      <c r="D1309" s="54" t="s">
        <v>1829</v>
      </c>
      <c r="E1309" s="54" t="s">
        <v>1965</v>
      </c>
      <c r="F1309" s="54" t="s">
        <v>36</v>
      </c>
      <c r="G1309" s="54">
        <v>8</v>
      </c>
      <c r="H1309" s="56">
        <v>14.98</v>
      </c>
      <c r="I1309" s="57">
        <v>5.6800000000000003E-2</v>
      </c>
      <c r="J1309" s="58"/>
      <c r="K1309" s="59">
        <v>1368</v>
      </c>
      <c r="L1309" s="59">
        <f t="shared" si="85"/>
        <v>0</v>
      </c>
      <c r="M1309" s="56">
        <f t="shared" si="86"/>
        <v>0</v>
      </c>
      <c r="N1309" s="55">
        <f t="shared" si="87"/>
        <v>1368</v>
      </c>
      <c r="O1309" s="62">
        <f t="shared" si="88"/>
        <v>0</v>
      </c>
      <c r="P1309"/>
      <c r="Q1309"/>
      <c r="R1309" s="194"/>
    </row>
    <row r="1310" spans="1:18" s="52" customFormat="1" x14ac:dyDescent="0.25">
      <c r="C1310" s="61" t="s">
        <v>1362</v>
      </c>
      <c r="D1310" s="54" t="s">
        <v>1829</v>
      </c>
      <c r="E1310" s="54" t="s">
        <v>1966</v>
      </c>
      <c r="F1310" s="54" t="s">
        <v>36</v>
      </c>
      <c r="G1310" s="54">
        <v>8</v>
      </c>
      <c r="H1310" s="56">
        <v>15.42</v>
      </c>
      <c r="I1310" s="57">
        <v>5.6800000000000003E-2</v>
      </c>
      <c r="J1310" s="58"/>
      <c r="K1310" s="59">
        <v>1368</v>
      </c>
      <c r="L1310" s="59">
        <f t="shared" si="85"/>
        <v>0</v>
      </c>
      <c r="M1310" s="56">
        <f t="shared" si="86"/>
        <v>0</v>
      </c>
      <c r="N1310" s="55">
        <f t="shared" si="87"/>
        <v>1368</v>
      </c>
      <c r="O1310" s="62">
        <f t="shared" si="88"/>
        <v>0</v>
      </c>
      <c r="P1310"/>
      <c r="Q1310"/>
      <c r="R1310" s="194"/>
    </row>
    <row r="1311" spans="1:18" s="52" customFormat="1" x14ac:dyDescent="0.25">
      <c r="C1311" s="61" t="s">
        <v>1363</v>
      </c>
      <c r="D1311" s="54" t="s">
        <v>1829</v>
      </c>
      <c r="E1311" s="54" t="s">
        <v>1969</v>
      </c>
      <c r="F1311" s="54" t="s">
        <v>13</v>
      </c>
      <c r="G1311" s="54">
        <v>2</v>
      </c>
      <c r="H1311" s="56">
        <v>5.76</v>
      </c>
      <c r="I1311" s="57">
        <v>3.1199999999999999E-2</v>
      </c>
      <c r="J1311" s="58"/>
      <c r="K1311" s="59">
        <v>1844</v>
      </c>
      <c r="L1311" s="59">
        <f t="shared" si="85"/>
        <v>0</v>
      </c>
      <c r="M1311" s="56">
        <f t="shared" si="86"/>
        <v>0</v>
      </c>
      <c r="N1311" s="55">
        <f t="shared" si="87"/>
        <v>1844</v>
      </c>
      <c r="O1311" s="62">
        <f t="shared" si="88"/>
        <v>0</v>
      </c>
      <c r="P1311"/>
      <c r="Q1311"/>
      <c r="R1311" s="194"/>
    </row>
    <row r="1312" spans="1:18" s="52" customFormat="1" x14ac:dyDescent="0.25">
      <c r="C1312" s="61" t="s">
        <v>1364</v>
      </c>
      <c r="D1312" s="54" t="s">
        <v>1829</v>
      </c>
      <c r="E1312" s="54" t="s">
        <v>1971</v>
      </c>
      <c r="F1312" s="54" t="s">
        <v>13</v>
      </c>
      <c r="G1312" s="54">
        <v>2</v>
      </c>
      <c r="H1312" s="56">
        <v>6.03</v>
      </c>
      <c r="I1312" s="57">
        <v>3.1199999999999999E-2</v>
      </c>
      <c r="J1312" s="58"/>
      <c r="K1312" s="59">
        <v>1844</v>
      </c>
      <c r="L1312" s="59">
        <f t="shared" si="85"/>
        <v>0</v>
      </c>
      <c r="M1312" s="56">
        <f t="shared" si="86"/>
        <v>0</v>
      </c>
      <c r="N1312" s="55">
        <f t="shared" si="87"/>
        <v>1844</v>
      </c>
      <c r="O1312" s="62">
        <f t="shared" si="88"/>
        <v>0</v>
      </c>
      <c r="P1312"/>
      <c r="Q1312"/>
      <c r="R1312" s="194"/>
    </row>
    <row r="1313" spans="1:18" s="52" customFormat="1" x14ac:dyDescent="0.25">
      <c r="C1313" s="61" t="s">
        <v>1365</v>
      </c>
      <c r="D1313" s="54" t="s">
        <v>1829</v>
      </c>
      <c r="E1313" s="54" t="s">
        <v>2295</v>
      </c>
      <c r="F1313" s="54" t="s">
        <v>13</v>
      </c>
      <c r="G1313" s="54">
        <v>1</v>
      </c>
      <c r="H1313" s="56">
        <v>3.57</v>
      </c>
      <c r="I1313" s="57">
        <v>1.9902511000000001E-2</v>
      </c>
      <c r="J1313" s="58"/>
      <c r="K1313" s="59">
        <v>2211</v>
      </c>
      <c r="L1313" s="59">
        <f t="shared" si="85"/>
        <v>0</v>
      </c>
      <c r="M1313" s="56">
        <f t="shared" si="86"/>
        <v>0</v>
      </c>
      <c r="N1313" s="55">
        <f t="shared" si="87"/>
        <v>2211</v>
      </c>
      <c r="O1313" s="62">
        <f t="shared" si="88"/>
        <v>0</v>
      </c>
      <c r="P1313"/>
      <c r="Q1313"/>
      <c r="R1313" s="194"/>
    </row>
    <row r="1314" spans="1:18" s="52" customFormat="1" x14ac:dyDescent="0.25">
      <c r="C1314" s="61" t="s">
        <v>1366</v>
      </c>
      <c r="D1314" s="54" t="s">
        <v>1829</v>
      </c>
      <c r="E1314" s="54" t="s">
        <v>1976</v>
      </c>
      <c r="F1314" s="54" t="s">
        <v>13</v>
      </c>
      <c r="G1314" s="54">
        <v>1</v>
      </c>
      <c r="H1314" s="56">
        <v>3.81</v>
      </c>
      <c r="I1314" s="57">
        <v>1.9902511000000001E-2</v>
      </c>
      <c r="J1314" s="58"/>
      <c r="K1314" s="59">
        <v>2211</v>
      </c>
      <c r="L1314" s="59">
        <f t="shared" si="85"/>
        <v>0</v>
      </c>
      <c r="M1314" s="56">
        <f t="shared" si="86"/>
        <v>0</v>
      </c>
      <c r="N1314" s="55">
        <f t="shared" si="87"/>
        <v>2211</v>
      </c>
      <c r="O1314" s="62">
        <f t="shared" si="88"/>
        <v>0</v>
      </c>
      <c r="P1314"/>
      <c r="Q1314"/>
      <c r="R1314" s="194"/>
    </row>
    <row r="1315" spans="1:18" s="52" customFormat="1" x14ac:dyDescent="0.25">
      <c r="C1315" s="61" t="s">
        <v>1367</v>
      </c>
      <c r="D1315" s="54" t="s">
        <v>1829</v>
      </c>
      <c r="E1315" s="54" t="s">
        <v>1978</v>
      </c>
      <c r="F1315" s="54" t="s">
        <v>13</v>
      </c>
      <c r="G1315" s="54">
        <v>1</v>
      </c>
      <c r="H1315" s="56">
        <v>5.13</v>
      </c>
      <c r="I1315" s="57">
        <v>3.4965783E-2</v>
      </c>
      <c r="J1315" s="58"/>
      <c r="K1315" s="59">
        <v>2453</v>
      </c>
      <c r="L1315" s="59">
        <f t="shared" si="85"/>
        <v>0</v>
      </c>
      <c r="M1315" s="56">
        <f t="shared" si="86"/>
        <v>0</v>
      </c>
      <c r="N1315" s="55">
        <f t="shared" si="87"/>
        <v>2453</v>
      </c>
      <c r="O1315" s="62">
        <f t="shared" si="88"/>
        <v>0</v>
      </c>
      <c r="P1315"/>
      <c r="Q1315"/>
      <c r="R1315" s="194"/>
    </row>
    <row r="1316" spans="1:18" s="52" customFormat="1" x14ac:dyDescent="0.25">
      <c r="C1316" s="61" t="s">
        <v>1368</v>
      </c>
      <c r="D1316" s="54" t="s">
        <v>1829</v>
      </c>
      <c r="E1316" s="54" t="s">
        <v>1990</v>
      </c>
      <c r="F1316" s="54" t="s">
        <v>13</v>
      </c>
      <c r="G1316" s="54">
        <v>1</v>
      </c>
      <c r="H1316" s="56" t="s">
        <v>1319</v>
      </c>
      <c r="I1316" s="57">
        <v>5.5500000000000001E-2</v>
      </c>
      <c r="J1316" s="58"/>
      <c r="K1316" s="59">
        <v>4306</v>
      </c>
      <c r="L1316" s="59">
        <f t="shared" si="85"/>
        <v>0</v>
      </c>
      <c r="M1316" s="56">
        <f t="shared" si="86"/>
        <v>0</v>
      </c>
      <c r="N1316" s="55">
        <f t="shared" si="87"/>
        <v>4306</v>
      </c>
      <c r="O1316" s="62">
        <f t="shared" si="88"/>
        <v>0</v>
      </c>
      <c r="P1316"/>
      <c r="Q1316"/>
      <c r="R1316" s="194"/>
    </row>
    <row r="1317" spans="1:18" s="52" customFormat="1" x14ac:dyDescent="0.25">
      <c r="A1317" s="63" t="s">
        <v>1370</v>
      </c>
      <c r="B1317" s="63"/>
      <c r="C1317" s="64"/>
      <c r="D1317" s="65"/>
      <c r="E1317" s="65"/>
      <c r="F1317" s="65"/>
      <c r="G1317" s="65"/>
      <c r="H1317" s="66"/>
      <c r="I1317" s="67"/>
      <c r="J1317" s="68"/>
      <c r="K1317" s="69"/>
      <c r="L1317" s="69"/>
      <c r="M1317" s="66"/>
      <c r="N1317" s="82"/>
      <c r="O1317" s="70"/>
      <c r="P1317"/>
      <c r="Q1317"/>
      <c r="R1317" s="194"/>
    </row>
    <row r="1318" spans="1:18" s="52" customFormat="1" x14ac:dyDescent="0.25">
      <c r="C1318" s="61" t="s">
        <v>1369</v>
      </c>
      <c r="D1318" s="54" t="s">
        <v>1370</v>
      </c>
      <c r="E1318" s="54" t="s">
        <v>2151</v>
      </c>
      <c r="F1318" s="54" t="s">
        <v>36</v>
      </c>
      <c r="G1318" s="54">
        <v>300</v>
      </c>
      <c r="H1318" s="56">
        <v>3.2</v>
      </c>
      <c r="I1318" s="57">
        <v>1.32E-2</v>
      </c>
      <c r="J1318" s="58"/>
      <c r="K1318" s="59">
        <v>22</v>
      </c>
      <c r="L1318" s="59">
        <f t="shared" si="85"/>
        <v>0</v>
      </c>
      <c r="M1318" s="56">
        <f t="shared" si="86"/>
        <v>0</v>
      </c>
      <c r="N1318" s="55">
        <f t="shared" si="87"/>
        <v>22</v>
      </c>
      <c r="O1318" s="62">
        <f t="shared" si="88"/>
        <v>0</v>
      </c>
      <c r="P1318"/>
      <c r="Q1318"/>
      <c r="R1318" s="194"/>
    </row>
    <row r="1319" spans="1:18" s="52" customFormat="1" x14ac:dyDescent="0.25">
      <c r="C1319" s="61" t="s">
        <v>1371</v>
      </c>
      <c r="D1319" s="54" t="s">
        <v>1370</v>
      </c>
      <c r="E1319" s="54" t="s">
        <v>2153</v>
      </c>
      <c r="F1319" s="54" t="s">
        <v>36</v>
      </c>
      <c r="G1319" s="54">
        <v>200</v>
      </c>
      <c r="H1319" s="56">
        <v>4.5999999999999996</v>
      </c>
      <c r="I1319" s="57">
        <v>1.32E-2</v>
      </c>
      <c r="J1319" s="58"/>
      <c r="K1319" s="59">
        <v>22</v>
      </c>
      <c r="L1319" s="59">
        <f t="shared" si="85"/>
        <v>0</v>
      </c>
      <c r="M1319" s="56">
        <f t="shared" si="86"/>
        <v>0</v>
      </c>
      <c r="N1319" s="55">
        <f t="shared" si="87"/>
        <v>22</v>
      </c>
      <c r="O1319" s="62">
        <f t="shared" si="88"/>
        <v>0</v>
      </c>
      <c r="P1319"/>
      <c r="Q1319"/>
      <c r="R1319" s="194"/>
    </row>
    <row r="1320" spans="1:18" s="52" customFormat="1" x14ac:dyDescent="0.25">
      <c r="C1320" s="61" t="s">
        <v>1372</v>
      </c>
      <c r="D1320" s="54" t="s">
        <v>1370</v>
      </c>
      <c r="E1320" s="54" t="s">
        <v>2244</v>
      </c>
      <c r="F1320" s="54" t="s">
        <v>36</v>
      </c>
      <c r="G1320" s="54">
        <v>300</v>
      </c>
      <c r="H1320" s="56">
        <v>9.06</v>
      </c>
      <c r="I1320" s="57">
        <v>4.2000000000000003E-2</v>
      </c>
      <c r="J1320" s="58"/>
      <c r="K1320" s="59">
        <v>25</v>
      </c>
      <c r="L1320" s="59">
        <f t="shared" si="85"/>
        <v>0</v>
      </c>
      <c r="M1320" s="56">
        <f t="shared" si="86"/>
        <v>0</v>
      </c>
      <c r="N1320" s="55">
        <f t="shared" si="87"/>
        <v>25</v>
      </c>
      <c r="O1320" s="62">
        <f t="shared" si="88"/>
        <v>0</v>
      </c>
      <c r="P1320"/>
      <c r="Q1320"/>
      <c r="R1320" s="194"/>
    </row>
    <row r="1321" spans="1:18" s="52" customFormat="1" x14ac:dyDescent="0.25">
      <c r="C1321" s="61" t="s">
        <v>1373</v>
      </c>
      <c r="D1321" s="54" t="s">
        <v>1370</v>
      </c>
      <c r="E1321" s="54" t="s">
        <v>2159</v>
      </c>
      <c r="F1321" s="54" t="s">
        <v>36</v>
      </c>
      <c r="G1321" s="54">
        <v>200</v>
      </c>
      <c r="H1321" s="56">
        <v>10.11</v>
      </c>
      <c r="I1321" s="57">
        <v>4.2000000000000003E-2</v>
      </c>
      <c r="J1321" s="58"/>
      <c r="K1321" s="59">
        <v>37</v>
      </c>
      <c r="L1321" s="59">
        <f t="shared" si="85"/>
        <v>0</v>
      </c>
      <c r="M1321" s="56">
        <f t="shared" si="86"/>
        <v>0</v>
      </c>
      <c r="N1321" s="55">
        <f t="shared" si="87"/>
        <v>37</v>
      </c>
      <c r="O1321" s="62">
        <f t="shared" si="88"/>
        <v>0</v>
      </c>
      <c r="P1321"/>
      <c r="Q1321"/>
      <c r="R1321" s="194"/>
    </row>
    <row r="1322" spans="1:18" s="52" customFormat="1" x14ac:dyDescent="0.25">
      <c r="C1322" s="61" t="s">
        <v>1374</v>
      </c>
      <c r="D1322" s="54" t="s">
        <v>1370</v>
      </c>
      <c r="E1322" s="54" t="s">
        <v>2054</v>
      </c>
      <c r="F1322" s="54" t="s">
        <v>36</v>
      </c>
      <c r="G1322" s="54">
        <v>200</v>
      </c>
      <c r="H1322" s="56">
        <v>18.59</v>
      </c>
      <c r="I1322" s="57">
        <v>5.6800000000000003E-2</v>
      </c>
      <c r="J1322" s="58"/>
      <c r="K1322" s="59">
        <v>49</v>
      </c>
      <c r="L1322" s="59">
        <f t="shared" si="85"/>
        <v>0</v>
      </c>
      <c r="M1322" s="56">
        <f t="shared" si="86"/>
        <v>0</v>
      </c>
      <c r="N1322" s="55">
        <f t="shared" si="87"/>
        <v>49</v>
      </c>
      <c r="O1322" s="62">
        <f t="shared" si="88"/>
        <v>0</v>
      </c>
      <c r="P1322"/>
      <c r="Q1322"/>
      <c r="R1322" s="194"/>
    </row>
    <row r="1323" spans="1:18" s="52" customFormat="1" x14ac:dyDescent="0.25">
      <c r="C1323" s="61" t="s">
        <v>1375</v>
      </c>
      <c r="D1323" s="54" t="s">
        <v>1370</v>
      </c>
      <c r="E1323" s="54" t="s">
        <v>2161</v>
      </c>
      <c r="F1323" s="54" t="s">
        <v>36</v>
      </c>
      <c r="G1323" s="54">
        <v>100</v>
      </c>
      <c r="H1323" s="56">
        <v>16.649999999999999</v>
      </c>
      <c r="I1323" s="57">
        <v>5.6800000000000003E-2</v>
      </c>
      <c r="J1323" s="58"/>
      <c r="K1323" s="59">
        <v>71</v>
      </c>
      <c r="L1323" s="59">
        <f t="shared" si="85"/>
        <v>0</v>
      </c>
      <c r="M1323" s="56">
        <f t="shared" si="86"/>
        <v>0</v>
      </c>
      <c r="N1323" s="55">
        <f t="shared" si="87"/>
        <v>71</v>
      </c>
      <c r="O1323" s="62">
        <f t="shared" si="88"/>
        <v>0</v>
      </c>
      <c r="P1323"/>
      <c r="Q1323"/>
      <c r="R1323" s="194"/>
    </row>
    <row r="1324" spans="1:18" s="52" customFormat="1" x14ac:dyDescent="0.25">
      <c r="C1324" s="61" t="s">
        <v>1376</v>
      </c>
      <c r="D1324" s="54" t="s">
        <v>1370</v>
      </c>
      <c r="E1324" s="54" t="s">
        <v>2247</v>
      </c>
      <c r="F1324" s="54" t="s">
        <v>36</v>
      </c>
      <c r="G1324" s="54">
        <v>36</v>
      </c>
      <c r="H1324" s="56">
        <v>15.36</v>
      </c>
      <c r="I1324" s="57">
        <v>5.6800000000000003E-2</v>
      </c>
      <c r="J1324" s="58"/>
      <c r="K1324" s="59">
        <v>221</v>
      </c>
      <c r="L1324" s="59">
        <f t="shared" si="85"/>
        <v>0</v>
      </c>
      <c r="M1324" s="56">
        <f t="shared" si="86"/>
        <v>0</v>
      </c>
      <c r="N1324" s="55">
        <f t="shared" si="87"/>
        <v>221</v>
      </c>
      <c r="O1324" s="62">
        <f t="shared" si="88"/>
        <v>0</v>
      </c>
      <c r="P1324"/>
      <c r="Q1324"/>
      <c r="R1324" s="194"/>
    </row>
    <row r="1325" spans="1:18" s="52" customFormat="1" x14ac:dyDescent="0.25">
      <c r="C1325" s="61" t="s">
        <v>1377</v>
      </c>
      <c r="D1325" s="54" t="s">
        <v>1370</v>
      </c>
      <c r="E1325" s="54" t="s">
        <v>2025</v>
      </c>
      <c r="F1325" s="54" t="s">
        <v>36</v>
      </c>
      <c r="G1325" s="54">
        <v>24</v>
      </c>
      <c r="H1325" s="56">
        <v>16.18</v>
      </c>
      <c r="I1325" s="57">
        <v>0.06</v>
      </c>
      <c r="J1325" s="58"/>
      <c r="K1325" s="59">
        <v>307</v>
      </c>
      <c r="L1325" s="59">
        <f t="shared" si="85"/>
        <v>0</v>
      </c>
      <c r="M1325" s="56">
        <f t="shared" si="86"/>
        <v>0</v>
      </c>
      <c r="N1325" s="55">
        <f t="shared" si="87"/>
        <v>307</v>
      </c>
      <c r="O1325" s="62">
        <f t="shared" si="88"/>
        <v>0</v>
      </c>
      <c r="P1325"/>
      <c r="Q1325"/>
      <c r="R1325" s="194"/>
    </row>
    <row r="1326" spans="1:18" s="52" customFormat="1" x14ac:dyDescent="0.25">
      <c r="A1326" s="63" t="s">
        <v>1370</v>
      </c>
      <c r="B1326" s="63"/>
      <c r="C1326" s="64"/>
      <c r="D1326" s="65"/>
      <c r="E1326" s="65"/>
      <c r="F1326" s="65"/>
      <c r="G1326" s="65"/>
      <c r="H1326" s="66"/>
      <c r="I1326" s="67"/>
      <c r="J1326" s="68"/>
      <c r="K1326" s="69"/>
      <c r="L1326" s="69"/>
      <c r="M1326" s="66"/>
      <c r="N1326" s="82"/>
      <c r="O1326" s="70"/>
      <c r="P1326"/>
      <c r="Q1326"/>
      <c r="R1326" s="194"/>
    </row>
    <row r="1327" spans="1:18" s="52" customFormat="1" x14ac:dyDescent="0.25">
      <c r="C1327" s="61" t="s">
        <v>1378</v>
      </c>
      <c r="D1327" s="54" t="s">
        <v>1370</v>
      </c>
      <c r="E1327" s="54" t="s">
        <v>2296</v>
      </c>
      <c r="F1327" s="54" t="s">
        <v>13</v>
      </c>
      <c r="G1327" s="54">
        <v>50</v>
      </c>
      <c r="H1327" s="56">
        <v>2.8</v>
      </c>
      <c r="I1327" s="57">
        <v>3.1199999999999999E-2</v>
      </c>
      <c r="J1327" s="58"/>
      <c r="K1327" s="59">
        <v>311</v>
      </c>
      <c r="L1327" s="59">
        <f t="shared" si="85"/>
        <v>0</v>
      </c>
      <c r="M1327" s="56">
        <f t="shared" si="86"/>
        <v>0</v>
      </c>
      <c r="N1327" s="55">
        <f t="shared" si="87"/>
        <v>311</v>
      </c>
      <c r="O1327" s="62">
        <f t="shared" si="88"/>
        <v>0</v>
      </c>
      <c r="P1327"/>
      <c r="Q1327"/>
      <c r="R1327" s="194"/>
    </row>
    <row r="1328" spans="1:18" s="52" customFormat="1" x14ac:dyDescent="0.25">
      <c r="C1328" s="61" t="s">
        <v>1379</v>
      </c>
      <c r="D1328" s="54" t="s">
        <v>1370</v>
      </c>
      <c r="E1328" s="54" t="s">
        <v>2297</v>
      </c>
      <c r="F1328" s="54" t="s">
        <v>13</v>
      </c>
      <c r="G1328" s="54">
        <v>50</v>
      </c>
      <c r="H1328" s="56">
        <v>3.98</v>
      </c>
      <c r="I1328" s="57">
        <v>3.1199999999999999E-2</v>
      </c>
      <c r="J1328" s="58"/>
      <c r="K1328" s="59">
        <v>435</v>
      </c>
      <c r="L1328" s="59">
        <f t="shared" si="85"/>
        <v>0</v>
      </c>
      <c r="M1328" s="56">
        <f t="shared" si="86"/>
        <v>0</v>
      </c>
      <c r="N1328" s="55">
        <f t="shared" si="87"/>
        <v>435</v>
      </c>
      <c r="O1328" s="62">
        <f t="shared" si="88"/>
        <v>0</v>
      </c>
      <c r="P1328"/>
      <c r="Q1328"/>
      <c r="R1328" s="194"/>
    </row>
    <row r="1329" spans="1:18" s="52" customFormat="1" x14ac:dyDescent="0.25">
      <c r="C1329" s="61" t="s">
        <v>1380</v>
      </c>
      <c r="D1329" s="54" t="s">
        <v>1370</v>
      </c>
      <c r="E1329" s="54" t="s">
        <v>2298</v>
      </c>
      <c r="F1329" s="54" t="s">
        <v>13</v>
      </c>
      <c r="G1329" s="54">
        <v>50</v>
      </c>
      <c r="H1329" s="56">
        <v>7.68</v>
      </c>
      <c r="I1329" s="57">
        <v>3.1199999999999999E-2</v>
      </c>
      <c r="J1329" s="58"/>
      <c r="K1329" s="59">
        <v>490</v>
      </c>
      <c r="L1329" s="59">
        <f t="shared" si="85"/>
        <v>0</v>
      </c>
      <c r="M1329" s="56">
        <f t="shared" si="86"/>
        <v>0</v>
      </c>
      <c r="N1329" s="55">
        <f t="shared" si="87"/>
        <v>490</v>
      </c>
      <c r="O1329" s="62">
        <f t="shared" si="88"/>
        <v>0</v>
      </c>
      <c r="P1329"/>
      <c r="Q1329"/>
      <c r="R1329" s="194"/>
    </row>
    <row r="1330" spans="1:18" s="52" customFormat="1" x14ac:dyDescent="0.25">
      <c r="C1330" s="61" t="s">
        <v>1381</v>
      </c>
      <c r="D1330" s="54" t="s">
        <v>1370</v>
      </c>
      <c r="E1330" s="54" t="s">
        <v>2299</v>
      </c>
      <c r="F1330" s="54" t="s">
        <v>13</v>
      </c>
      <c r="G1330" s="54">
        <v>50</v>
      </c>
      <c r="H1330" s="56">
        <v>8.7100000000000009</v>
      </c>
      <c r="I1330" s="57">
        <v>3.1199999999999999E-2</v>
      </c>
      <c r="J1330" s="58"/>
      <c r="K1330" s="59">
        <v>738</v>
      </c>
      <c r="L1330" s="59">
        <f t="shared" si="85"/>
        <v>0</v>
      </c>
      <c r="M1330" s="56">
        <f t="shared" si="86"/>
        <v>0</v>
      </c>
      <c r="N1330" s="55">
        <f t="shared" si="87"/>
        <v>738</v>
      </c>
      <c r="O1330" s="62">
        <f t="shared" si="88"/>
        <v>0</v>
      </c>
      <c r="P1330"/>
      <c r="Q1330"/>
      <c r="R1330" s="194"/>
    </row>
    <row r="1331" spans="1:18" s="52" customFormat="1" x14ac:dyDescent="0.25">
      <c r="C1331" s="61" t="s">
        <v>1382</v>
      </c>
      <c r="D1331" s="54" t="s">
        <v>1370</v>
      </c>
      <c r="E1331" s="54" t="s">
        <v>2300</v>
      </c>
      <c r="F1331" s="54" t="s">
        <v>13</v>
      </c>
      <c r="G1331" s="54">
        <v>36</v>
      </c>
      <c r="H1331" s="56">
        <v>9.5</v>
      </c>
      <c r="I1331" s="57">
        <v>3.1199999999999999E-2</v>
      </c>
      <c r="J1331" s="58"/>
      <c r="K1331" s="59">
        <v>886</v>
      </c>
      <c r="L1331" s="59">
        <f t="shared" si="85"/>
        <v>0</v>
      </c>
      <c r="M1331" s="56">
        <f t="shared" si="86"/>
        <v>0</v>
      </c>
      <c r="N1331" s="55">
        <f t="shared" si="87"/>
        <v>886</v>
      </c>
      <c r="O1331" s="62">
        <f t="shared" si="88"/>
        <v>0</v>
      </c>
      <c r="P1331"/>
      <c r="Q1331"/>
      <c r="R1331" s="194"/>
    </row>
    <row r="1332" spans="1:18" s="52" customFormat="1" x14ac:dyDescent="0.25">
      <c r="A1332" s="63" t="s">
        <v>1384</v>
      </c>
      <c r="B1332" s="63"/>
      <c r="C1332" s="64"/>
      <c r="D1332" s="65"/>
      <c r="E1332" s="65"/>
      <c r="F1332" s="65"/>
      <c r="G1332" s="65"/>
      <c r="H1332" s="66"/>
      <c r="I1332" s="67"/>
      <c r="J1332" s="68"/>
      <c r="K1332" s="69"/>
      <c r="L1332" s="69"/>
      <c r="M1332" s="66"/>
      <c r="N1332" s="82"/>
      <c r="O1332" s="70"/>
      <c r="P1332"/>
      <c r="Q1332"/>
      <c r="R1332" s="194"/>
    </row>
    <row r="1333" spans="1:18" s="52" customFormat="1" x14ac:dyDescent="0.25">
      <c r="C1333" s="61" t="s">
        <v>1383</v>
      </c>
      <c r="D1333" s="54" t="s">
        <v>1384</v>
      </c>
      <c r="E1333" s="54" t="s">
        <v>2301</v>
      </c>
      <c r="F1333" s="54" t="s">
        <v>36</v>
      </c>
      <c r="G1333" s="54">
        <v>250</v>
      </c>
      <c r="H1333" s="56">
        <v>15.31</v>
      </c>
      <c r="I1333" s="57">
        <v>4.2000000000000003E-2</v>
      </c>
      <c r="J1333" s="58"/>
      <c r="K1333" s="59">
        <v>105</v>
      </c>
      <c r="L1333" s="59">
        <f t="shared" si="85"/>
        <v>0</v>
      </c>
      <c r="M1333" s="56">
        <f t="shared" si="86"/>
        <v>0</v>
      </c>
      <c r="N1333" s="55">
        <f t="shared" si="87"/>
        <v>105</v>
      </c>
      <c r="O1333" s="62">
        <f t="shared" si="88"/>
        <v>0</v>
      </c>
      <c r="P1333"/>
      <c r="Q1333"/>
      <c r="R1333" s="194"/>
    </row>
    <row r="1334" spans="1:18" s="52" customFormat="1" x14ac:dyDescent="0.25">
      <c r="C1334" s="61" t="s">
        <v>1385</v>
      </c>
      <c r="D1334" s="54" t="s">
        <v>1384</v>
      </c>
      <c r="E1334" s="54" t="s">
        <v>1849</v>
      </c>
      <c r="F1334" s="54" t="s">
        <v>36</v>
      </c>
      <c r="G1334" s="54">
        <v>200</v>
      </c>
      <c r="H1334" s="56">
        <v>17.100000000000001</v>
      </c>
      <c r="I1334" s="57">
        <v>5.6800000000000003E-2</v>
      </c>
      <c r="J1334" s="58"/>
      <c r="K1334" s="59">
        <v>108</v>
      </c>
      <c r="L1334" s="59">
        <f t="shared" si="85"/>
        <v>0</v>
      </c>
      <c r="M1334" s="56">
        <f t="shared" si="86"/>
        <v>0</v>
      </c>
      <c r="N1334" s="55">
        <f t="shared" si="87"/>
        <v>108</v>
      </c>
      <c r="O1334" s="62">
        <f t="shared" si="88"/>
        <v>0</v>
      </c>
      <c r="P1334"/>
      <c r="Q1334"/>
      <c r="R1334" s="194"/>
    </row>
    <row r="1335" spans="1:18" s="52" customFormat="1" x14ac:dyDescent="0.25">
      <c r="C1335" s="61" t="s">
        <v>1386</v>
      </c>
      <c r="D1335" s="54" t="s">
        <v>1384</v>
      </c>
      <c r="E1335" s="54" t="s">
        <v>1855</v>
      </c>
      <c r="F1335" s="54" t="s">
        <v>36</v>
      </c>
      <c r="G1335" s="54">
        <v>100</v>
      </c>
      <c r="H1335" s="56">
        <v>16.260000000000002</v>
      </c>
      <c r="I1335" s="57">
        <v>5.6800000000000003E-2</v>
      </c>
      <c r="J1335" s="58"/>
      <c r="K1335" s="59">
        <v>162</v>
      </c>
      <c r="L1335" s="59">
        <f t="shared" si="85"/>
        <v>0</v>
      </c>
      <c r="M1335" s="56">
        <f t="shared" si="86"/>
        <v>0</v>
      </c>
      <c r="N1335" s="55">
        <f t="shared" si="87"/>
        <v>162</v>
      </c>
      <c r="O1335" s="62">
        <f t="shared" si="88"/>
        <v>0</v>
      </c>
      <c r="P1335"/>
      <c r="Q1335"/>
      <c r="R1335" s="194"/>
    </row>
    <row r="1336" spans="1:18" s="52" customFormat="1" x14ac:dyDescent="0.25">
      <c r="C1336" s="61" t="s">
        <v>1387</v>
      </c>
      <c r="D1336" s="54" t="s">
        <v>1384</v>
      </c>
      <c r="E1336" s="54" t="s">
        <v>2302</v>
      </c>
      <c r="F1336" s="54" t="s">
        <v>36</v>
      </c>
      <c r="G1336" s="54">
        <v>60</v>
      </c>
      <c r="H1336" s="56">
        <v>14.9</v>
      </c>
      <c r="I1336" s="57">
        <v>5.6800000000000003E-2</v>
      </c>
      <c r="J1336" s="58"/>
      <c r="K1336" s="59">
        <v>249</v>
      </c>
      <c r="L1336" s="59">
        <f t="shared" si="85"/>
        <v>0</v>
      </c>
      <c r="M1336" s="56">
        <f t="shared" si="86"/>
        <v>0</v>
      </c>
      <c r="N1336" s="55">
        <f t="shared" si="87"/>
        <v>249</v>
      </c>
      <c r="O1336" s="62">
        <f t="shared" si="88"/>
        <v>0</v>
      </c>
      <c r="P1336"/>
      <c r="Q1336"/>
      <c r="R1336" s="194"/>
    </row>
    <row r="1337" spans="1:18" s="52" customFormat="1" x14ac:dyDescent="0.25">
      <c r="C1337" s="61" t="s">
        <v>1388</v>
      </c>
      <c r="D1337" s="54" t="s">
        <v>1384</v>
      </c>
      <c r="E1337" s="54" t="s">
        <v>2303</v>
      </c>
      <c r="F1337" s="54" t="s">
        <v>13</v>
      </c>
      <c r="G1337" s="54">
        <v>30</v>
      </c>
      <c r="H1337" s="56">
        <v>12.91</v>
      </c>
      <c r="I1337" s="57">
        <v>5.6800000000000003E-2</v>
      </c>
      <c r="J1337" s="58"/>
      <c r="K1337" s="59">
        <v>476</v>
      </c>
      <c r="L1337" s="59">
        <f t="shared" si="85"/>
        <v>0</v>
      </c>
      <c r="M1337" s="56">
        <f t="shared" si="86"/>
        <v>0</v>
      </c>
      <c r="N1337" s="55">
        <f t="shared" si="87"/>
        <v>476</v>
      </c>
      <c r="O1337" s="62">
        <f t="shared" si="88"/>
        <v>0</v>
      </c>
      <c r="P1337"/>
      <c r="Q1337"/>
      <c r="R1337" s="194"/>
    </row>
    <row r="1338" spans="1:18" s="52" customFormat="1" x14ac:dyDescent="0.25">
      <c r="C1338" s="61" t="s">
        <v>1389</v>
      </c>
      <c r="D1338" s="54" t="s">
        <v>1384</v>
      </c>
      <c r="E1338" s="54" t="s">
        <v>2304</v>
      </c>
      <c r="F1338" s="54" t="s">
        <v>227</v>
      </c>
      <c r="G1338" s="54">
        <v>24</v>
      </c>
      <c r="H1338" s="56">
        <v>15.56</v>
      </c>
      <c r="I1338" s="57">
        <v>5.6800000000000003E-2</v>
      </c>
      <c r="J1338" s="58"/>
      <c r="K1338" s="59">
        <v>789</v>
      </c>
      <c r="L1338" s="59">
        <f t="shared" si="85"/>
        <v>0</v>
      </c>
      <c r="M1338" s="56">
        <f t="shared" si="86"/>
        <v>0</v>
      </c>
      <c r="N1338" s="55">
        <f t="shared" si="87"/>
        <v>789</v>
      </c>
      <c r="O1338" s="62">
        <f t="shared" si="88"/>
        <v>0</v>
      </c>
      <c r="P1338"/>
      <c r="Q1338"/>
      <c r="R1338" s="194"/>
    </row>
    <row r="1339" spans="1:18" s="52" customFormat="1" x14ac:dyDescent="0.25">
      <c r="A1339" s="63" t="s">
        <v>1391</v>
      </c>
      <c r="B1339" s="63"/>
      <c r="C1339" s="64"/>
      <c r="D1339" s="65"/>
      <c r="E1339" s="65"/>
      <c r="F1339" s="65"/>
      <c r="G1339" s="65"/>
      <c r="H1339" s="66"/>
      <c r="I1339" s="67"/>
      <c r="J1339" s="68"/>
      <c r="K1339" s="69"/>
      <c r="L1339" s="69"/>
      <c r="M1339" s="66"/>
      <c r="N1339" s="82"/>
      <c r="O1339" s="70"/>
      <c r="P1339"/>
      <c r="Q1339"/>
      <c r="R1339" s="194"/>
    </row>
    <row r="1340" spans="1:18" s="52" customFormat="1" x14ac:dyDescent="0.25">
      <c r="C1340" s="61" t="s">
        <v>1390</v>
      </c>
      <c r="D1340" s="54" t="s">
        <v>1391</v>
      </c>
      <c r="E1340" s="54" t="s">
        <v>2305</v>
      </c>
      <c r="F1340" s="54" t="s">
        <v>36</v>
      </c>
      <c r="G1340" s="54">
        <v>100</v>
      </c>
      <c r="H1340" s="56">
        <v>6.19</v>
      </c>
      <c r="I1340" s="57">
        <v>3.1199999999999999E-2</v>
      </c>
      <c r="J1340" s="58"/>
      <c r="K1340" s="59">
        <v>92</v>
      </c>
      <c r="L1340" s="59">
        <f t="shared" si="85"/>
        <v>0</v>
      </c>
      <c r="M1340" s="56">
        <f t="shared" si="86"/>
        <v>0</v>
      </c>
      <c r="N1340" s="55">
        <f t="shared" si="87"/>
        <v>92</v>
      </c>
      <c r="O1340" s="62">
        <f t="shared" si="88"/>
        <v>0</v>
      </c>
      <c r="P1340"/>
      <c r="Q1340"/>
      <c r="R1340" s="194"/>
    </row>
    <row r="1341" spans="1:18" s="52" customFormat="1" x14ac:dyDescent="0.25">
      <c r="C1341" s="61" t="s">
        <v>1392</v>
      </c>
      <c r="D1341" s="54" t="s">
        <v>1391</v>
      </c>
      <c r="E1341" s="54" t="s">
        <v>2306</v>
      </c>
      <c r="F1341" s="54" t="s">
        <v>36</v>
      </c>
      <c r="G1341" s="54">
        <v>100</v>
      </c>
      <c r="H1341" s="56">
        <v>9.61</v>
      </c>
      <c r="I1341" s="57">
        <v>3.1199999999999999E-2</v>
      </c>
      <c r="J1341" s="58"/>
      <c r="K1341" s="59">
        <v>125</v>
      </c>
      <c r="L1341" s="59">
        <f t="shared" si="85"/>
        <v>0</v>
      </c>
      <c r="M1341" s="56">
        <f t="shared" si="86"/>
        <v>0</v>
      </c>
      <c r="N1341" s="55">
        <f t="shared" si="87"/>
        <v>125</v>
      </c>
      <c r="O1341" s="62">
        <f t="shared" si="88"/>
        <v>0</v>
      </c>
      <c r="P1341"/>
      <c r="Q1341"/>
      <c r="R1341" s="194"/>
    </row>
    <row r="1342" spans="1:18" s="52" customFormat="1" x14ac:dyDescent="0.25">
      <c r="C1342" s="61" t="s">
        <v>1393</v>
      </c>
      <c r="D1342" s="54" t="s">
        <v>1391</v>
      </c>
      <c r="E1342" s="54" t="s">
        <v>2055</v>
      </c>
      <c r="F1342" s="54" t="s">
        <v>36</v>
      </c>
      <c r="G1342" s="54">
        <v>50</v>
      </c>
      <c r="H1342" s="56">
        <v>7.85</v>
      </c>
      <c r="I1342" s="57">
        <v>3.1199999999999999E-2</v>
      </c>
      <c r="J1342" s="58"/>
      <c r="K1342" s="59">
        <v>163</v>
      </c>
      <c r="L1342" s="59">
        <f t="shared" si="85"/>
        <v>0</v>
      </c>
      <c r="M1342" s="56">
        <f t="shared" si="86"/>
        <v>0</v>
      </c>
      <c r="N1342" s="55">
        <f t="shared" si="87"/>
        <v>163</v>
      </c>
      <c r="O1342" s="62">
        <f t="shared" si="88"/>
        <v>0</v>
      </c>
      <c r="P1342"/>
      <c r="Q1342"/>
      <c r="R1342" s="194"/>
    </row>
    <row r="1343" spans="1:18" s="52" customFormat="1" x14ac:dyDescent="0.25">
      <c r="C1343" s="61" t="s">
        <v>1394</v>
      </c>
      <c r="D1343" s="54" t="s">
        <v>1391</v>
      </c>
      <c r="E1343" s="54" t="s">
        <v>2307</v>
      </c>
      <c r="F1343" s="54" t="s">
        <v>13</v>
      </c>
      <c r="G1343" s="54">
        <v>50</v>
      </c>
      <c r="H1343" s="56">
        <v>13.72</v>
      </c>
      <c r="I1343" s="57">
        <v>5.6800000000000003E-2</v>
      </c>
      <c r="J1343" s="58"/>
      <c r="K1343" s="59">
        <v>323</v>
      </c>
      <c r="L1343" s="59">
        <f t="shared" si="85"/>
        <v>0</v>
      </c>
      <c r="M1343" s="56">
        <f t="shared" si="86"/>
        <v>0</v>
      </c>
      <c r="N1343" s="55">
        <f t="shared" si="87"/>
        <v>323</v>
      </c>
      <c r="O1343" s="62">
        <f t="shared" si="88"/>
        <v>0</v>
      </c>
      <c r="P1343"/>
      <c r="Q1343"/>
      <c r="R1343" s="194"/>
    </row>
    <row r="1344" spans="1:18" s="52" customFormat="1" x14ac:dyDescent="0.25">
      <c r="C1344" s="61" t="s">
        <v>1395</v>
      </c>
      <c r="D1344" s="54" t="s">
        <v>1391</v>
      </c>
      <c r="E1344" s="54" t="s">
        <v>2308</v>
      </c>
      <c r="F1344" s="54" t="s">
        <v>227</v>
      </c>
      <c r="G1344" s="54">
        <v>25</v>
      </c>
      <c r="H1344" s="56">
        <v>10.82</v>
      </c>
      <c r="I1344" s="57">
        <v>5.6800000000000003E-2</v>
      </c>
      <c r="J1344" s="58"/>
      <c r="K1344" s="59">
        <v>500</v>
      </c>
      <c r="L1344" s="59">
        <f t="shared" si="85"/>
        <v>0</v>
      </c>
      <c r="M1344" s="56">
        <f t="shared" si="86"/>
        <v>0</v>
      </c>
      <c r="N1344" s="55">
        <f t="shared" si="87"/>
        <v>500</v>
      </c>
      <c r="O1344" s="62">
        <f t="shared" si="88"/>
        <v>0</v>
      </c>
      <c r="P1344"/>
      <c r="Q1344"/>
      <c r="R1344" s="194"/>
    </row>
    <row r="1345" spans="1:18" s="52" customFormat="1" x14ac:dyDescent="0.25">
      <c r="A1345" s="63" t="s">
        <v>1832</v>
      </c>
      <c r="B1345" s="63"/>
      <c r="C1345" s="64"/>
      <c r="D1345" s="65"/>
      <c r="E1345" s="65"/>
      <c r="F1345" s="65"/>
      <c r="G1345" s="65"/>
      <c r="H1345" s="66"/>
      <c r="I1345" s="67"/>
      <c r="J1345" s="68"/>
      <c r="K1345" s="69"/>
      <c r="L1345" s="69"/>
      <c r="M1345" s="66"/>
      <c r="N1345" s="82"/>
      <c r="O1345" s="70"/>
      <c r="P1345"/>
      <c r="Q1345"/>
      <c r="R1345" s="194"/>
    </row>
    <row r="1346" spans="1:18" s="52" customFormat="1" x14ac:dyDescent="0.25">
      <c r="C1346" s="61" t="s">
        <v>1396</v>
      </c>
      <c r="D1346" s="54" t="s">
        <v>1391</v>
      </c>
      <c r="E1346" s="54" t="s">
        <v>2154</v>
      </c>
      <c r="F1346" s="54" t="s">
        <v>36</v>
      </c>
      <c r="G1346" s="54">
        <v>250</v>
      </c>
      <c r="H1346" s="56">
        <v>10.74</v>
      </c>
      <c r="I1346" s="57">
        <v>3.1199999999999999E-2</v>
      </c>
      <c r="J1346" s="58"/>
      <c r="K1346" s="59">
        <v>84</v>
      </c>
      <c r="L1346" s="59">
        <f t="shared" si="85"/>
        <v>0</v>
      </c>
      <c r="M1346" s="56">
        <f t="shared" si="86"/>
        <v>0</v>
      </c>
      <c r="N1346" s="55">
        <f t="shared" si="87"/>
        <v>84</v>
      </c>
      <c r="O1346" s="62">
        <f t="shared" si="88"/>
        <v>0</v>
      </c>
      <c r="P1346"/>
      <c r="Q1346"/>
      <c r="R1346" s="194"/>
    </row>
    <row r="1347" spans="1:18" s="52" customFormat="1" x14ac:dyDescent="0.25">
      <c r="C1347" s="61" t="s">
        <v>1397</v>
      </c>
      <c r="D1347" s="54" t="s">
        <v>1391</v>
      </c>
      <c r="E1347" s="54" t="s">
        <v>2244</v>
      </c>
      <c r="F1347" s="54" t="s">
        <v>13</v>
      </c>
      <c r="G1347" s="54">
        <v>200</v>
      </c>
      <c r="H1347" s="56">
        <v>9.51</v>
      </c>
      <c r="I1347" s="57">
        <v>3.1199999999999999E-2</v>
      </c>
      <c r="J1347" s="58"/>
      <c r="K1347" s="59">
        <v>92</v>
      </c>
      <c r="L1347" s="59">
        <f t="shared" si="85"/>
        <v>0</v>
      </c>
      <c r="M1347" s="56">
        <f t="shared" si="86"/>
        <v>0</v>
      </c>
      <c r="N1347" s="55">
        <f t="shared" si="87"/>
        <v>92</v>
      </c>
      <c r="O1347" s="62">
        <f t="shared" si="88"/>
        <v>0</v>
      </c>
      <c r="P1347"/>
      <c r="Q1347"/>
      <c r="R1347" s="194"/>
    </row>
    <row r="1348" spans="1:18" s="52" customFormat="1" x14ac:dyDescent="0.25">
      <c r="C1348" s="61" t="s">
        <v>1398</v>
      </c>
      <c r="D1348" s="54" t="s">
        <v>1391</v>
      </c>
      <c r="E1348" s="54" t="s">
        <v>2305</v>
      </c>
      <c r="F1348" s="54" t="s">
        <v>36</v>
      </c>
      <c r="G1348" s="54">
        <v>250</v>
      </c>
      <c r="H1348" s="56">
        <v>14.79</v>
      </c>
      <c r="I1348" s="57">
        <v>4.2000000000000003E-2</v>
      </c>
      <c r="J1348" s="58"/>
      <c r="K1348" s="59">
        <v>92</v>
      </c>
      <c r="L1348" s="59">
        <f t="shared" si="85"/>
        <v>0</v>
      </c>
      <c r="M1348" s="56">
        <f t="shared" si="86"/>
        <v>0</v>
      </c>
      <c r="N1348" s="55">
        <f t="shared" si="87"/>
        <v>92</v>
      </c>
      <c r="O1348" s="62">
        <f t="shared" si="88"/>
        <v>0</v>
      </c>
      <c r="P1348"/>
      <c r="Q1348"/>
      <c r="R1348" s="194"/>
    </row>
    <row r="1349" spans="1:18" s="52" customFormat="1" x14ac:dyDescent="0.25">
      <c r="C1349" s="61" t="s">
        <v>1399</v>
      </c>
      <c r="D1349" s="54" t="s">
        <v>1391</v>
      </c>
      <c r="E1349" s="54" t="s">
        <v>2159</v>
      </c>
      <c r="F1349" s="54" t="s">
        <v>13</v>
      </c>
      <c r="G1349" s="54">
        <v>100</v>
      </c>
      <c r="H1349" s="56">
        <v>6.66</v>
      </c>
      <c r="I1349" s="57">
        <v>3.1199999999999999E-2</v>
      </c>
      <c r="J1349" s="58"/>
      <c r="K1349" s="59">
        <v>125</v>
      </c>
      <c r="L1349" s="59">
        <f t="shared" si="85"/>
        <v>0</v>
      </c>
      <c r="M1349" s="56">
        <f t="shared" si="86"/>
        <v>0</v>
      </c>
      <c r="N1349" s="55">
        <f t="shared" si="87"/>
        <v>125</v>
      </c>
      <c r="O1349" s="62">
        <f t="shared" si="88"/>
        <v>0</v>
      </c>
      <c r="P1349"/>
      <c r="Q1349"/>
      <c r="R1349" s="194"/>
    </row>
    <row r="1350" spans="1:18" s="52" customFormat="1" x14ac:dyDescent="0.25">
      <c r="C1350" s="61" t="s">
        <v>1400</v>
      </c>
      <c r="D1350" s="54" t="s">
        <v>1391</v>
      </c>
      <c r="E1350" s="54" t="s">
        <v>2306</v>
      </c>
      <c r="F1350" s="54" t="s">
        <v>36</v>
      </c>
      <c r="G1350" s="54">
        <v>200</v>
      </c>
      <c r="H1350" s="56">
        <v>19.04</v>
      </c>
      <c r="I1350" s="57">
        <v>5.6800000000000003E-2</v>
      </c>
      <c r="J1350" s="58"/>
      <c r="K1350" s="59">
        <v>125</v>
      </c>
      <c r="L1350" s="59">
        <f t="shared" si="85"/>
        <v>0</v>
      </c>
      <c r="M1350" s="56">
        <f t="shared" si="86"/>
        <v>0</v>
      </c>
      <c r="N1350" s="55">
        <f t="shared" si="87"/>
        <v>125</v>
      </c>
      <c r="O1350" s="62">
        <f t="shared" si="88"/>
        <v>0</v>
      </c>
      <c r="P1350"/>
      <c r="Q1350"/>
      <c r="R1350" s="194"/>
    </row>
    <row r="1351" spans="1:18" s="52" customFormat="1" x14ac:dyDescent="0.25">
      <c r="C1351" s="61" t="s">
        <v>1401</v>
      </c>
      <c r="D1351" s="54" t="s">
        <v>1391</v>
      </c>
      <c r="E1351" s="54" t="s">
        <v>2054</v>
      </c>
      <c r="F1351" s="54" t="s">
        <v>13</v>
      </c>
      <c r="G1351" s="54">
        <v>100</v>
      </c>
      <c r="H1351" s="56">
        <v>10.31</v>
      </c>
      <c r="I1351" s="57">
        <v>4.2000000000000003E-2</v>
      </c>
      <c r="J1351" s="58"/>
      <c r="K1351" s="59">
        <v>163</v>
      </c>
      <c r="L1351" s="59">
        <f t="shared" si="85"/>
        <v>0</v>
      </c>
      <c r="M1351" s="56">
        <f t="shared" si="86"/>
        <v>0</v>
      </c>
      <c r="N1351" s="55">
        <f t="shared" si="87"/>
        <v>163</v>
      </c>
      <c r="O1351" s="62">
        <f t="shared" si="88"/>
        <v>0</v>
      </c>
      <c r="P1351"/>
      <c r="Q1351"/>
      <c r="R1351" s="194"/>
    </row>
    <row r="1352" spans="1:18" s="52" customFormat="1" x14ac:dyDescent="0.25">
      <c r="C1352" s="61" t="s">
        <v>1402</v>
      </c>
      <c r="D1352" s="54" t="s">
        <v>1391</v>
      </c>
      <c r="E1352" s="54" t="s">
        <v>2055</v>
      </c>
      <c r="F1352" s="54" t="s">
        <v>36</v>
      </c>
      <c r="G1352" s="54">
        <v>100</v>
      </c>
      <c r="H1352" s="56">
        <v>15.38</v>
      </c>
      <c r="I1352" s="57">
        <v>5.6800000000000003E-2</v>
      </c>
      <c r="J1352" s="58"/>
      <c r="K1352" s="59">
        <v>163</v>
      </c>
      <c r="L1352" s="59">
        <f t="shared" si="85"/>
        <v>0</v>
      </c>
      <c r="M1352" s="56">
        <f t="shared" si="86"/>
        <v>0</v>
      </c>
      <c r="N1352" s="55">
        <f t="shared" si="87"/>
        <v>163</v>
      </c>
      <c r="O1352" s="62">
        <f t="shared" si="88"/>
        <v>0</v>
      </c>
      <c r="P1352"/>
      <c r="Q1352"/>
      <c r="R1352" s="194"/>
    </row>
    <row r="1353" spans="1:18" s="52" customFormat="1" x14ac:dyDescent="0.25">
      <c r="C1353" s="61" t="s">
        <v>1403</v>
      </c>
      <c r="D1353" s="54" t="s">
        <v>1391</v>
      </c>
      <c r="E1353" s="54" t="s">
        <v>2161</v>
      </c>
      <c r="F1353" s="54" t="s">
        <v>13</v>
      </c>
      <c r="G1353" s="54">
        <v>25</v>
      </c>
      <c r="H1353" s="56">
        <v>5.05</v>
      </c>
      <c r="I1353" s="57">
        <v>3.1199999999999999E-2</v>
      </c>
      <c r="J1353" s="58"/>
      <c r="K1353" s="59">
        <v>323</v>
      </c>
      <c r="L1353" s="59">
        <f t="shared" si="85"/>
        <v>0</v>
      </c>
      <c r="M1353" s="56">
        <f t="shared" si="86"/>
        <v>0</v>
      </c>
      <c r="N1353" s="55">
        <f t="shared" si="87"/>
        <v>323</v>
      </c>
      <c r="O1353" s="62">
        <f t="shared" si="88"/>
        <v>0</v>
      </c>
      <c r="P1353"/>
      <c r="Q1353"/>
      <c r="R1353" s="194"/>
    </row>
    <row r="1354" spans="1:18" s="52" customFormat="1" x14ac:dyDescent="0.25">
      <c r="C1354" s="61" t="s">
        <v>1404</v>
      </c>
      <c r="D1354" s="54" t="s">
        <v>1391</v>
      </c>
      <c r="E1354" s="54" t="s">
        <v>2309</v>
      </c>
      <c r="F1354" s="54" t="s">
        <v>13</v>
      </c>
      <c r="G1354" s="54">
        <v>50</v>
      </c>
      <c r="H1354" s="56">
        <v>13.83</v>
      </c>
      <c r="I1354" s="57">
        <v>5.6800000000000003E-2</v>
      </c>
      <c r="J1354" s="58"/>
      <c r="K1354" s="59">
        <v>323</v>
      </c>
      <c r="L1354" s="59">
        <f t="shared" ref="L1354:L1416" si="89">$K1354*$J1354</f>
        <v>0</v>
      </c>
      <c r="M1354" s="56">
        <f t="shared" ref="M1354:M1416" si="90">$M$3</f>
        <v>0</v>
      </c>
      <c r="N1354" s="55">
        <f t="shared" ref="N1354:N1416" si="91">$K1354-($K1354/100*$M1354)</f>
        <v>323</v>
      </c>
      <c r="O1354" s="62">
        <f t="shared" ref="O1354:O1416" si="92">L1354-(L1354/100*M1354)</f>
        <v>0</v>
      </c>
      <c r="P1354"/>
      <c r="Q1354"/>
      <c r="R1354" s="194"/>
    </row>
    <row r="1355" spans="1:18" s="52" customFormat="1" x14ac:dyDescent="0.25">
      <c r="C1355" s="61" t="s">
        <v>1405</v>
      </c>
      <c r="D1355" s="54" t="s">
        <v>1391</v>
      </c>
      <c r="E1355" s="54" t="s">
        <v>2246</v>
      </c>
      <c r="F1355" s="54" t="s">
        <v>227</v>
      </c>
      <c r="G1355" s="54">
        <v>25</v>
      </c>
      <c r="H1355" s="56">
        <v>7.78</v>
      </c>
      <c r="I1355" s="57">
        <v>4.2000000000000003E-2</v>
      </c>
      <c r="J1355" s="58"/>
      <c r="K1355" s="59">
        <v>500</v>
      </c>
      <c r="L1355" s="59">
        <f t="shared" si="89"/>
        <v>0</v>
      </c>
      <c r="M1355" s="56">
        <f t="shared" si="90"/>
        <v>0</v>
      </c>
      <c r="N1355" s="55">
        <f t="shared" si="91"/>
        <v>500</v>
      </c>
      <c r="O1355" s="62">
        <f t="shared" si="92"/>
        <v>0</v>
      </c>
      <c r="P1355"/>
      <c r="Q1355"/>
      <c r="R1355" s="194"/>
    </row>
    <row r="1356" spans="1:18" s="52" customFormat="1" x14ac:dyDescent="0.25">
      <c r="C1356" s="61" t="s">
        <v>1406</v>
      </c>
      <c r="D1356" s="54" t="s">
        <v>1391</v>
      </c>
      <c r="E1356" s="54" t="s">
        <v>2308</v>
      </c>
      <c r="F1356" s="54" t="s">
        <v>227</v>
      </c>
      <c r="G1356" s="54">
        <v>25</v>
      </c>
      <c r="H1356" s="56">
        <v>10.83</v>
      </c>
      <c r="I1356" s="57">
        <v>4.2000000000000003E-2</v>
      </c>
      <c r="J1356" s="58"/>
      <c r="K1356" s="59">
        <v>500</v>
      </c>
      <c r="L1356" s="59">
        <f t="shared" si="89"/>
        <v>0</v>
      </c>
      <c r="M1356" s="56">
        <f t="shared" si="90"/>
        <v>0</v>
      </c>
      <c r="N1356" s="55">
        <f t="shared" si="91"/>
        <v>500</v>
      </c>
      <c r="O1356" s="62">
        <f t="shared" si="92"/>
        <v>0</v>
      </c>
      <c r="P1356"/>
      <c r="Q1356"/>
      <c r="R1356" s="194"/>
    </row>
    <row r="1357" spans="1:18" s="52" customFormat="1" x14ac:dyDescent="0.25">
      <c r="C1357" s="61" t="s">
        <v>1407</v>
      </c>
      <c r="D1357" s="54" t="s">
        <v>1391</v>
      </c>
      <c r="E1357" s="54" t="s">
        <v>2247</v>
      </c>
      <c r="F1357" s="54" t="s">
        <v>227</v>
      </c>
      <c r="G1357" s="54">
        <v>25</v>
      </c>
      <c r="H1357" s="56">
        <v>10.92</v>
      </c>
      <c r="I1357" s="57">
        <v>4.2000000000000003E-2</v>
      </c>
      <c r="J1357" s="58"/>
      <c r="K1357" s="59">
        <v>718</v>
      </c>
      <c r="L1357" s="59">
        <f t="shared" si="89"/>
        <v>0</v>
      </c>
      <c r="M1357" s="56">
        <f t="shared" si="90"/>
        <v>0</v>
      </c>
      <c r="N1357" s="55">
        <f t="shared" si="91"/>
        <v>718</v>
      </c>
      <c r="O1357" s="62">
        <f t="shared" si="92"/>
        <v>0</v>
      </c>
      <c r="P1357"/>
      <c r="Q1357"/>
      <c r="R1357" s="194"/>
    </row>
    <row r="1358" spans="1:18" s="52" customFormat="1" x14ac:dyDescent="0.25">
      <c r="A1358" s="63"/>
      <c r="B1358" s="63"/>
      <c r="C1358" s="64"/>
      <c r="D1358" s="65"/>
      <c r="E1358" s="65"/>
      <c r="F1358" s="65"/>
      <c r="G1358" s="65"/>
      <c r="H1358" s="66"/>
      <c r="I1358" s="67"/>
      <c r="J1358" s="68"/>
      <c r="K1358" s="69"/>
      <c r="L1358" s="69"/>
      <c r="M1358" s="66"/>
      <c r="N1358" s="82"/>
      <c r="O1358" s="70"/>
      <c r="P1358"/>
      <c r="Q1358"/>
      <c r="R1358" s="194"/>
    </row>
    <row r="1359" spans="1:18" s="52" customFormat="1" x14ac:dyDescent="0.25">
      <c r="C1359" s="61" t="s">
        <v>1408</v>
      </c>
      <c r="D1359" s="54" t="s">
        <v>1409</v>
      </c>
      <c r="E1359" s="54" t="s">
        <v>2310</v>
      </c>
      <c r="F1359" s="54" t="s">
        <v>3</v>
      </c>
      <c r="G1359" s="54">
        <v>50</v>
      </c>
      <c r="H1359" s="56">
        <v>2.2000000000000002</v>
      </c>
      <c r="I1359" s="57">
        <v>7.1999999999999998E-3</v>
      </c>
      <c r="J1359" s="58"/>
      <c r="K1359" s="59">
        <v>290</v>
      </c>
      <c r="L1359" s="59">
        <f t="shared" si="89"/>
        <v>0</v>
      </c>
      <c r="M1359" s="56">
        <f t="shared" si="90"/>
        <v>0</v>
      </c>
      <c r="N1359" s="55">
        <f t="shared" si="91"/>
        <v>290</v>
      </c>
      <c r="O1359" s="62">
        <f t="shared" si="92"/>
        <v>0</v>
      </c>
      <c r="P1359"/>
      <c r="Q1359"/>
      <c r="R1359" s="194"/>
    </row>
    <row r="1360" spans="1:18" s="52" customFormat="1" x14ac:dyDescent="0.25">
      <c r="C1360" s="61" t="s">
        <v>1410</v>
      </c>
      <c r="D1360" s="54" t="s">
        <v>1409</v>
      </c>
      <c r="E1360" s="54" t="s">
        <v>2311</v>
      </c>
      <c r="F1360" s="54" t="s">
        <v>3</v>
      </c>
      <c r="G1360" s="54">
        <v>50</v>
      </c>
      <c r="H1360" s="56">
        <v>2.31</v>
      </c>
      <c r="I1360" s="57">
        <v>7.1999999999999998E-3</v>
      </c>
      <c r="J1360" s="58"/>
      <c r="K1360" s="59">
        <v>290</v>
      </c>
      <c r="L1360" s="59">
        <f t="shared" si="89"/>
        <v>0</v>
      </c>
      <c r="M1360" s="56">
        <f t="shared" si="90"/>
        <v>0</v>
      </c>
      <c r="N1360" s="55">
        <f t="shared" si="91"/>
        <v>290</v>
      </c>
      <c r="O1360" s="62">
        <f t="shared" si="92"/>
        <v>0</v>
      </c>
      <c r="P1360"/>
      <c r="Q1360"/>
      <c r="R1360" s="194"/>
    </row>
    <row r="1361" spans="3:18" s="52" customFormat="1" x14ac:dyDescent="0.25">
      <c r="C1361" s="61" t="s">
        <v>1411</v>
      </c>
      <c r="D1361" s="54" t="s">
        <v>1409</v>
      </c>
      <c r="E1361" s="54" t="s">
        <v>2314</v>
      </c>
      <c r="F1361" s="54" t="s">
        <v>3</v>
      </c>
      <c r="G1361" s="54">
        <v>100</v>
      </c>
      <c r="H1361" s="56">
        <v>4.5599999999999996</v>
      </c>
      <c r="I1361" s="57">
        <v>1.32E-2</v>
      </c>
      <c r="J1361" s="58"/>
      <c r="K1361" s="59">
        <v>203</v>
      </c>
      <c r="L1361" s="59">
        <f t="shared" si="89"/>
        <v>0</v>
      </c>
      <c r="M1361" s="56">
        <f t="shared" si="90"/>
        <v>0</v>
      </c>
      <c r="N1361" s="55">
        <f t="shared" si="91"/>
        <v>203</v>
      </c>
      <c r="O1361" s="62">
        <f t="shared" si="92"/>
        <v>0</v>
      </c>
      <c r="P1361"/>
      <c r="Q1361"/>
      <c r="R1361" s="194"/>
    </row>
    <row r="1362" spans="3:18" s="52" customFormat="1" x14ac:dyDescent="0.25">
      <c r="C1362" s="61" t="s">
        <v>1412</v>
      </c>
      <c r="D1362" s="54" t="s">
        <v>1409</v>
      </c>
      <c r="E1362" s="54" t="s">
        <v>2312</v>
      </c>
      <c r="F1362" s="54" t="s">
        <v>3</v>
      </c>
      <c r="G1362" s="54">
        <v>50</v>
      </c>
      <c r="H1362" s="56">
        <v>3.53</v>
      </c>
      <c r="I1362" s="57">
        <v>1.32E-2</v>
      </c>
      <c r="J1362" s="58"/>
      <c r="K1362" s="59">
        <v>314</v>
      </c>
      <c r="L1362" s="59">
        <f t="shared" si="89"/>
        <v>0</v>
      </c>
      <c r="M1362" s="56">
        <f t="shared" si="90"/>
        <v>0</v>
      </c>
      <c r="N1362" s="55">
        <f t="shared" si="91"/>
        <v>314</v>
      </c>
      <c r="O1362" s="62">
        <f t="shared" si="92"/>
        <v>0</v>
      </c>
      <c r="P1362"/>
      <c r="Q1362"/>
      <c r="R1362" s="194"/>
    </row>
    <row r="1363" spans="3:18" s="52" customFormat="1" x14ac:dyDescent="0.25">
      <c r="C1363" s="61" t="s">
        <v>1413</v>
      </c>
      <c r="D1363" s="54" t="s">
        <v>1409</v>
      </c>
      <c r="E1363" s="54" t="s">
        <v>2313</v>
      </c>
      <c r="F1363" s="54" t="s">
        <v>3</v>
      </c>
      <c r="G1363" s="54">
        <v>50</v>
      </c>
      <c r="H1363" s="56">
        <v>3.7</v>
      </c>
      <c r="I1363" s="57">
        <v>1.32E-2</v>
      </c>
      <c r="J1363" s="58"/>
      <c r="K1363" s="59">
        <v>314</v>
      </c>
      <c r="L1363" s="59">
        <f t="shared" si="89"/>
        <v>0</v>
      </c>
      <c r="M1363" s="56">
        <f t="shared" si="90"/>
        <v>0</v>
      </c>
      <c r="N1363" s="55">
        <f t="shared" si="91"/>
        <v>314</v>
      </c>
      <c r="O1363" s="62">
        <f t="shared" si="92"/>
        <v>0</v>
      </c>
      <c r="P1363"/>
      <c r="Q1363"/>
      <c r="R1363" s="194"/>
    </row>
    <row r="1364" spans="3:18" s="52" customFormat="1" x14ac:dyDescent="0.25">
      <c r="C1364" s="61" t="s">
        <v>1414</v>
      </c>
      <c r="D1364" s="54" t="s">
        <v>1409</v>
      </c>
      <c r="E1364" s="54" t="s">
        <v>2154</v>
      </c>
      <c r="F1364" s="54" t="s">
        <v>3</v>
      </c>
      <c r="G1364" s="54">
        <v>100</v>
      </c>
      <c r="H1364" s="56">
        <v>7.81</v>
      </c>
      <c r="I1364" s="57">
        <v>3.1199999999999999E-2</v>
      </c>
      <c r="J1364" s="58"/>
      <c r="K1364" s="59">
        <v>220</v>
      </c>
      <c r="L1364" s="59">
        <f t="shared" si="89"/>
        <v>0</v>
      </c>
      <c r="M1364" s="56">
        <f t="shared" si="90"/>
        <v>0</v>
      </c>
      <c r="N1364" s="55">
        <f t="shared" si="91"/>
        <v>220</v>
      </c>
      <c r="O1364" s="62">
        <f t="shared" si="92"/>
        <v>0</v>
      </c>
      <c r="P1364"/>
      <c r="Q1364"/>
      <c r="R1364" s="194"/>
    </row>
    <row r="1365" spans="3:18" s="52" customFormat="1" x14ac:dyDescent="0.25">
      <c r="C1365" s="61" t="s">
        <v>1415</v>
      </c>
      <c r="D1365" s="54" t="s">
        <v>1409</v>
      </c>
      <c r="E1365" s="54" t="s">
        <v>2315</v>
      </c>
      <c r="F1365" s="54" t="s">
        <v>3</v>
      </c>
      <c r="G1365" s="54">
        <v>100</v>
      </c>
      <c r="H1365" s="56">
        <v>11.76</v>
      </c>
      <c r="I1365" s="57">
        <v>4.2000000000000003E-2</v>
      </c>
      <c r="J1365" s="58"/>
      <c r="K1365" s="59">
        <v>230</v>
      </c>
      <c r="L1365" s="59">
        <f t="shared" si="89"/>
        <v>0</v>
      </c>
      <c r="M1365" s="56">
        <f t="shared" si="90"/>
        <v>0</v>
      </c>
      <c r="N1365" s="55">
        <f t="shared" si="91"/>
        <v>230</v>
      </c>
      <c r="O1365" s="62">
        <f t="shared" si="92"/>
        <v>0</v>
      </c>
      <c r="P1365"/>
      <c r="Q1365"/>
      <c r="R1365" s="194"/>
    </row>
    <row r="1366" spans="3:18" s="52" customFormat="1" x14ac:dyDescent="0.25">
      <c r="C1366" s="61" t="s">
        <v>1416</v>
      </c>
      <c r="D1366" s="54" t="s">
        <v>1409</v>
      </c>
      <c r="E1366" s="54">
        <v>32</v>
      </c>
      <c r="F1366" s="54" t="s">
        <v>3</v>
      </c>
      <c r="G1366" s="54">
        <v>175</v>
      </c>
      <c r="H1366" s="56">
        <v>6.86</v>
      </c>
      <c r="I1366" s="57">
        <v>5.6800000000000003E-2</v>
      </c>
      <c r="J1366" s="58"/>
      <c r="K1366" s="59">
        <v>88</v>
      </c>
      <c r="L1366" s="59">
        <f t="shared" si="89"/>
        <v>0</v>
      </c>
      <c r="M1366" s="56">
        <f t="shared" si="90"/>
        <v>0</v>
      </c>
      <c r="N1366" s="55">
        <f t="shared" si="91"/>
        <v>88</v>
      </c>
      <c r="O1366" s="62">
        <f t="shared" si="92"/>
        <v>0</v>
      </c>
      <c r="P1366"/>
      <c r="Q1366"/>
      <c r="R1366" s="194"/>
    </row>
    <row r="1367" spans="3:18" s="52" customFormat="1" x14ac:dyDescent="0.25">
      <c r="C1367" s="61" t="s">
        <v>1417</v>
      </c>
      <c r="D1367" s="54" t="s">
        <v>1409</v>
      </c>
      <c r="E1367" s="54" t="s">
        <v>2316</v>
      </c>
      <c r="F1367" s="54" t="s">
        <v>3</v>
      </c>
      <c r="G1367" s="54">
        <v>50</v>
      </c>
      <c r="H1367" s="56">
        <v>6.11</v>
      </c>
      <c r="I1367" s="57">
        <v>3.1199999999999999E-2</v>
      </c>
      <c r="J1367" s="58"/>
      <c r="K1367" s="59">
        <v>349</v>
      </c>
      <c r="L1367" s="59">
        <f t="shared" si="89"/>
        <v>0</v>
      </c>
      <c r="M1367" s="56">
        <f t="shared" si="90"/>
        <v>0</v>
      </c>
      <c r="N1367" s="55">
        <f t="shared" si="91"/>
        <v>349</v>
      </c>
      <c r="O1367" s="62">
        <f t="shared" si="92"/>
        <v>0</v>
      </c>
      <c r="P1367"/>
      <c r="Q1367"/>
      <c r="R1367" s="194"/>
    </row>
    <row r="1368" spans="3:18" s="52" customFormat="1" x14ac:dyDescent="0.25">
      <c r="C1368" s="61" t="s">
        <v>1418</v>
      </c>
      <c r="D1368" s="54" t="s">
        <v>1409</v>
      </c>
      <c r="E1368" s="54" t="s">
        <v>2317</v>
      </c>
      <c r="F1368" s="54" t="s">
        <v>3</v>
      </c>
      <c r="G1368" s="54">
        <v>50</v>
      </c>
      <c r="H1368" s="56">
        <v>6.3</v>
      </c>
      <c r="I1368" s="57">
        <v>3.1199999999999999E-2</v>
      </c>
      <c r="J1368" s="58"/>
      <c r="K1368" s="59">
        <v>349</v>
      </c>
      <c r="L1368" s="59">
        <f t="shared" si="89"/>
        <v>0</v>
      </c>
      <c r="M1368" s="56">
        <f t="shared" si="90"/>
        <v>0</v>
      </c>
      <c r="N1368" s="55">
        <f t="shared" si="91"/>
        <v>349</v>
      </c>
      <c r="O1368" s="62">
        <f t="shared" si="92"/>
        <v>0</v>
      </c>
      <c r="P1368"/>
      <c r="Q1368"/>
      <c r="R1368" s="194"/>
    </row>
    <row r="1369" spans="3:18" s="52" customFormat="1" x14ac:dyDescent="0.25">
      <c r="C1369" s="61" t="s">
        <v>1419</v>
      </c>
      <c r="D1369" s="54" t="s">
        <v>1409</v>
      </c>
      <c r="E1369" s="54" t="s">
        <v>2318</v>
      </c>
      <c r="F1369" s="54" t="s">
        <v>3</v>
      </c>
      <c r="G1369" s="54">
        <v>80</v>
      </c>
      <c r="H1369" s="56">
        <v>19.07</v>
      </c>
      <c r="I1369" s="57">
        <v>5.6800000000000003E-2</v>
      </c>
      <c r="J1369" s="58"/>
      <c r="K1369" s="59">
        <v>251</v>
      </c>
      <c r="L1369" s="59">
        <f t="shared" si="89"/>
        <v>0</v>
      </c>
      <c r="M1369" s="56">
        <f t="shared" si="90"/>
        <v>0</v>
      </c>
      <c r="N1369" s="55">
        <f t="shared" si="91"/>
        <v>251</v>
      </c>
      <c r="O1369" s="62">
        <f t="shared" si="92"/>
        <v>0</v>
      </c>
      <c r="P1369"/>
      <c r="Q1369"/>
      <c r="R1369" s="194"/>
    </row>
    <row r="1370" spans="3:18" s="52" customFormat="1" x14ac:dyDescent="0.25">
      <c r="C1370" s="61" t="s">
        <v>1420</v>
      </c>
      <c r="D1370" s="54" t="s">
        <v>1409</v>
      </c>
      <c r="E1370" s="54" t="s">
        <v>2319</v>
      </c>
      <c r="F1370" s="54" t="s">
        <v>3</v>
      </c>
      <c r="G1370" s="54">
        <v>50</v>
      </c>
      <c r="H1370" s="56">
        <v>10.28</v>
      </c>
      <c r="I1370" s="57">
        <v>3.1199999999999999E-2</v>
      </c>
      <c r="J1370" s="58"/>
      <c r="K1370" s="59">
        <v>418</v>
      </c>
      <c r="L1370" s="59">
        <f t="shared" si="89"/>
        <v>0</v>
      </c>
      <c r="M1370" s="56">
        <f t="shared" si="90"/>
        <v>0</v>
      </c>
      <c r="N1370" s="55">
        <f t="shared" si="91"/>
        <v>418</v>
      </c>
      <c r="O1370" s="62">
        <f t="shared" si="92"/>
        <v>0</v>
      </c>
      <c r="P1370"/>
      <c r="Q1370"/>
      <c r="R1370" s="194"/>
    </row>
    <row r="1371" spans="3:18" s="52" customFormat="1" x14ac:dyDescent="0.25">
      <c r="C1371" s="61" t="s">
        <v>1421</v>
      </c>
      <c r="D1371" s="54" t="s">
        <v>1409</v>
      </c>
      <c r="E1371" s="54" t="s">
        <v>2320</v>
      </c>
      <c r="F1371" s="54" t="s">
        <v>3</v>
      </c>
      <c r="G1371" s="54">
        <v>50</v>
      </c>
      <c r="H1371" s="56">
        <v>9.9</v>
      </c>
      <c r="I1371" s="57">
        <v>3.1199999999999999E-2</v>
      </c>
      <c r="J1371" s="58"/>
      <c r="K1371" s="59">
        <v>418</v>
      </c>
      <c r="L1371" s="59">
        <f t="shared" si="89"/>
        <v>0</v>
      </c>
      <c r="M1371" s="56">
        <f t="shared" si="90"/>
        <v>0</v>
      </c>
      <c r="N1371" s="55">
        <f t="shared" si="91"/>
        <v>418</v>
      </c>
      <c r="O1371" s="62">
        <f t="shared" si="92"/>
        <v>0</v>
      </c>
      <c r="P1371"/>
      <c r="Q1371"/>
      <c r="R1371" s="194"/>
    </row>
    <row r="1372" spans="3:18" s="52" customFormat="1" x14ac:dyDescent="0.25">
      <c r="C1372" s="61" t="s">
        <v>1422</v>
      </c>
      <c r="D1372" s="54" t="s">
        <v>1409</v>
      </c>
      <c r="E1372" s="54" t="s">
        <v>2321</v>
      </c>
      <c r="F1372" s="54" t="s">
        <v>3</v>
      </c>
      <c r="G1372" s="54">
        <v>45</v>
      </c>
      <c r="H1372" s="56">
        <v>11.92</v>
      </c>
      <c r="I1372" s="57">
        <v>4.2000000000000003E-2</v>
      </c>
      <c r="J1372" s="58"/>
      <c r="K1372" s="59">
        <v>474</v>
      </c>
      <c r="L1372" s="59">
        <f t="shared" si="89"/>
        <v>0</v>
      </c>
      <c r="M1372" s="56">
        <f t="shared" si="90"/>
        <v>0</v>
      </c>
      <c r="N1372" s="55">
        <f t="shared" si="91"/>
        <v>474</v>
      </c>
      <c r="O1372" s="62">
        <f t="shared" si="92"/>
        <v>0</v>
      </c>
      <c r="P1372"/>
      <c r="Q1372"/>
      <c r="R1372" s="194"/>
    </row>
    <row r="1373" spans="3:18" s="52" customFormat="1" x14ac:dyDescent="0.25">
      <c r="C1373" s="61" t="s">
        <v>1423</v>
      </c>
      <c r="D1373" s="54" t="s">
        <v>1409</v>
      </c>
      <c r="E1373" s="54" t="s">
        <v>2322</v>
      </c>
      <c r="F1373" s="54" t="s">
        <v>3</v>
      </c>
      <c r="G1373" s="54">
        <v>45</v>
      </c>
      <c r="H1373" s="56">
        <v>10.64</v>
      </c>
      <c r="I1373" s="57">
        <v>4.2000000000000003E-2</v>
      </c>
      <c r="J1373" s="58"/>
      <c r="K1373" s="59">
        <v>474</v>
      </c>
      <c r="L1373" s="59">
        <f t="shared" si="89"/>
        <v>0</v>
      </c>
      <c r="M1373" s="56">
        <f t="shared" si="90"/>
        <v>0</v>
      </c>
      <c r="N1373" s="55">
        <f t="shared" si="91"/>
        <v>474</v>
      </c>
      <c r="O1373" s="62">
        <f t="shared" si="92"/>
        <v>0</v>
      </c>
      <c r="P1373"/>
      <c r="Q1373"/>
      <c r="R1373" s="194"/>
    </row>
    <row r="1374" spans="3:18" s="52" customFormat="1" x14ac:dyDescent="0.25">
      <c r="C1374" s="61" t="s">
        <v>1424</v>
      </c>
      <c r="D1374" s="54" t="s">
        <v>1409</v>
      </c>
      <c r="E1374" s="54" t="s">
        <v>2323</v>
      </c>
      <c r="F1374" s="54" t="s">
        <v>3</v>
      </c>
      <c r="G1374" s="54">
        <v>45</v>
      </c>
      <c r="H1374" s="56">
        <v>15.1</v>
      </c>
      <c r="I1374" s="57">
        <v>4.2000000000000003E-2</v>
      </c>
      <c r="J1374" s="58"/>
      <c r="K1374" s="59">
        <v>474</v>
      </c>
      <c r="L1374" s="59">
        <f t="shared" si="89"/>
        <v>0</v>
      </c>
      <c r="M1374" s="56">
        <f t="shared" si="90"/>
        <v>0</v>
      </c>
      <c r="N1374" s="55">
        <f t="shared" si="91"/>
        <v>474</v>
      </c>
      <c r="O1374" s="62">
        <f t="shared" si="92"/>
        <v>0</v>
      </c>
      <c r="P1374"/>
      <c r="Q1374"/>
      <c r="R1374" s="194"/>
    </row>
    <row r="1375" spans="3:18" s="52" customFormat="1" x14ac:dyDescent="0.25">
      <c r="C1375" s="61" t="s">
        <v>1425</v>
      </c>
      <c r="D1375" s="54" t="s">
        <v>1409</v>
      </c>
      <c r="E1375" s="54" t="s">
        <v>2324</v>
      </c>
      <c r="F1375" s="54" t="s">
        <v>3</v>
      </c>
      <c r="G1375" s="54">
        <v>45</v>
      </c>
      <c r="H1375" s="56">
        <v>13.87</v>
      </c>
      <c r="I1375" s="57">
        <v>4.2000000000000003E-2</v>
      </c>
      <c r="J1375" s="58"/>
      <c r="K1375" s="59">
        <v>474</v>
      </c>
      <c r="L1375" s="59">
        <f t="shared" si="89"/>
        <v>0</v>
      </c>
      <c r="M1375" s="56">
        <f t="shared" si="90"/>
        <v>0</v>
      </c>
      <c r="N1375" s="55">
        <f t="shared" si="91"/>
        <v>474</v>
      </c>
      <c r="O1375" s="62">
        <f t="shared" si="92"/>
        <v>0</v>
      </c>
      <c r="P1375"/>
      <c r="Q1375"/>
      <c r="R1375" s="194"/>
    </row>
    <row r="1376" spans="3:18" s="52" customFormat="1" x14ac:dyDescent="0.25">
      <c r="C1376" s="61" t="s">
        <v>1426</v>
      </c>
      <c r="D1376" s="54" t="s">
        <v>1409</v>
      </c>
      <c r="E1376" s="54" t="s">
        <v>2055</v>
      </c>
      <c r="F1376" s="54" t="s">
        <v>3</v>
      </c>
      <c r="G1376" s="54">
        <v>45</v>
      </c>
      <c r="H1376" s="56">
        <v>11.89</v>
      </c>
      <c r="I1376" s="57">
        <v>4.2000000000000003E-2</v>
      </c>
      <c r="J1376" s="58"/>
      <c r="K1376" s="59">
        <v>497</v>
      </c>
      <c r="L1376" s="59">
        <f t="shared" si="89"/>
        <v>0</v>
      </c>
      <c r="M1376" s="56">
        <f t="shared" si="90"/>
        <v>0</v>
      </c>
      <c r="N1376" s="55">
        <f t="shared" si="91"/>
        <v>497</v>
      </c>
      <c r="O1376" s="62">
        <f t="shared" si="92"/>
        <v>0</v>
      </c>
      <c r="P1376"/>
      <c r="Q1376"/>
      <c r="R1376" s="194"/>
    </row>
    <row r="1377" spans="1:18" s="52" customFormat="1" x14ac:dyDescent="0.25">
      <c r="C1377" s="61" t="s">
        <v>1427</v>
      </c>
      <c r="D1377" s="54" t="s">
        <v>1409</v>
      </c>
      <c r="E1377" s="54" t="s">
        <v>2325</v>
      </c>
      <c r="F1377" s="54" t="s">
        <v>3</v>
      </c>
      <c r="G1377" s="54">
        <v>30</v>
      </c>
      <c r="H1377" s="56">
        <v>13.4</v>
      </c>
      <c r="I1377" s="57">
        <v>4.2000000000000003E-2</v>
      </c>
      <c r="J1377" s="58"/>
      <c r="K1377" s="59">
        <v>584</v>
      </c>
      <c r="L1377" s="59">
        <f t="shared" si="89"/>
        <v>0</v>
      </c>
      <c r="M1377" s="56">
        <f t="shared" si="90"/>
        <v>0</v>
      </c>
      <c r="N1377" s="55">
        <f t="shared" si="91"/>
        <v>584</v>
      </c>
      <c r="O1377" s="62">
        <f t="shared" si="92"/>
        <v>0</v>
      </c>
      <c r="P1377"/>
      <c r="Q1377"/>
      <c r="R1377" s="194"/>
    </row>
    <row r="1378" spans="1:18" s="52" customFormat="1" x14ac:dyDescent="0.25">
      <c r="C1378" s="61" t="s">
        <v>1428</v>
      </c>
      <c r="D1378" s="54" t="s">
        <v>1409</v>
      </c>
      <c r="E1378" s="54" t="s">
        <v>2326</v>
      </c>
      <c r="F1378" s="54" t="s">
        <v>3</v>
      </c>
      <c r="G1378" s="54">
        <v>24</v>
      </c>
      <c r="H1378" s="56">
        <v>9.16</v>
      </c>
      <c r="I1378" s="57">
        <v>3.1199999999999999E-2</v>
      </c>
      <c r="J1378" s="58"/>
      <c r="K1378" s="59">
        <v>933</v>
      </c>
      <c r="L1378" s="59">
        <f t="shared" si="89"/>
        <v>0</v>
      </c>
      <c r="M1378" s="56">
        <f t="shared" si="90"/>
        <v>0</v>
      </c>
      <c r="N1378" s="55">
        <f t="shared" si="91"/>
        <v>933</v>
      </c>
      <c r="O1378" s="62">
        <f t="shared" si="92"/>
        <v>0</v>
      </c>
      <c r="P1378"/>
      <c r="Q1378"/>
      <c r="R1378" s="194"/>
    </row>
    <row r="1379" spans="1:18" s="52" customFormat="1" x14ac:dyDescent="0.25">
      <c r="C1379" s="61" t="s">
        <v>1429</v>
      </c>
      <c r="D1379" s="54" t="s">
        <v>1409</v>
      </c>
      <c r="E1379" s="54" t="s">
        <v>2327</v>
      </c>
      <c r="F1379" s="54" t="s">
        <v>3</v>
      </c>
      <c r="G1379" s="54">
        <v>24</v>
      </c>
      <c r="H1379" s="56">
        <v>9.07</v>
      </c>
      <c r="I1379" s="57">
        <v>3.1199999999999999E-2</v>
      </c>
      <c r="J1379" s="58"/>
      <c r="K1379" s="59">
        <v>933</v>
      </c>
      <c r="L1379" s="59">
        <f t="shared" si="89"/>
        <v>0</v>
      </c>
      <c r="M1379" s="56">
        <f t="shared" si="90"/>
        <v>0</v>
      </c>
      <c r="N1379" s="55">
        <f t="shared" si="91"/>
        <v>933</v>
      </c>
      <c r="O1379" s="62">
        <f t="shared" si="92"/>
        <v>0</v>
      </c>
      <c r="P1379"/>
      <c r="Q1379"/>
      <c r="R1379" s="194"/>
    </row>
    <row r="1380" spans="1:18" s="52" customFormat="1" x14ac:dyDescent="0.25">
      <c r="C1380" s="61" t="s">
        <v>1430</v>
      </c>
      <c r="D1380" s="54" t="s">
        <v>1409</v>
      </c>
      <c r="E1380" s="54" t="s">
        <v>2328</v>
      </c>
      <c r="F1380" s="54" t="s">
        <v>3</v>
      </c>
      <c r="G1380" s="54">
        <v>21</v>
      </c>
      <c r="H1380" s="56">
        <v>12.1</v>
      </c>
      <c r="I1380" s="57">
        <v>4.2000000000000003E-2</v>
      </c>
      <c r="J1380" s="58"/>
      <c r="K1380" s="59">
        <v>1114</v>
      </c>
      <c r="L1380" s="59">
        <f t="shared" si="89"/>
        <v>0</v>
      </c>
      <c r="M1380" s="56">
        <f t="shared" si="90"/>
        <v>0</v>
      </c>
      <c r="N1380" s="55">
        <f t="shared" si="91"/>
        <v>1114</v>
      </c>
      <c r="O1380" s="62">
        <f t="shared" si="92"/>
        <v>0</v>
      </c>
      <c r="P1380"/>
      <c r="Q1380"/>
      <c r="R1380" s="194"/>
    </row>
    <row r="1381" spans="1:18" s="52" customFormat="1" x14ac:dyDescent="0.25">
      <c r="C1381" s="61" t="s">
        <v>1431</v>
      </c>
      <c r="D1381" s="54" t="s">
        <v>1409</v>
      </c>
      <c r="E1381" s="54" t="s">
        <v>2329</v>
      </c>
      <c r="F1381" s="54" t="s">
        <v>3</v>
      </c>
      <c r="G1381" s="54">
        <v>21</v>
      </c>
      <c r="H1381" s="56">
        <v>11.67</v>
      </c>
      <c r="I1381" s="57">
        <v>4.2000000000000003E-2</v>
      </c>
      <c r="J1381" s="58"/>
      <c r="K1381" s="59">
        <v>1114</v>
      </c>
      <c r="L1381" s="59">
        <f t="shared" si="89"/>
        <v>0</v>
      </c>
      <c r="M1381" s="56">
        <f t="shared" si="90"/>
        <v>0</v>
      </c>
      <c r="N1381" s="55">
        <f t="shared" si="91"/>
        <v>1114</v>
      </c>
      <c r="O1381" s="62">
        <f t="shared" si="92"/>
        <v>0</v>
      </c>
      <c r="P1381"/>
      <c r="Q1381"/>
      <c r="R1381" s="194"/>
    </row>
    <row r="1382" spans="1:18" s="52" customFormat="1" x14ac:dyDescent="0.25">
      <c r="C1382" s="61" t="s">
        <v>1432</v>
      </c>
      <c r="D1382" s="54" t="s">
        <v>1409</v>
      </c>
      <c r="E1382" s="54" t="s">
        <v>2330</v>
      </c>
      <c r="F1382" s="54" t="s">
        <v>3</v>
      </c>
      <c r="G1382" s="54">
        <v>10</v>
      </c>
      <c r="H1382" s="56">
        <v>11.37</v>
      </c>
      <c r="I1382" s="57">
        <v>4.2000000000000003E-2</v>
      </c>
      <c r="J1382" s="58"/>
      <c r="K1382" s="59">
        <v>1529</v>
      </c>
      <c r="L1382" s="59">
        <f t="shared" si="89"/>
        <v>0</v>
      </c>
      <c r="M1382" s="56">
        <f t="shared" si="90"/>
        <v>0</v>
      </c>
      <c r="N1382" s="55">
        <f t="shared" si="91"/>
        <v>1529</v>
      </c>
      <c r="O1382" s="62">
        <f t="shared" si="92"/>
        <v>0</v>
      </c>
      <c r="P1382"/>
      <c r="Q1382"/>
      <c r="R1382" s="194"/>
    </row>
    <row r="1383" spans="1:18" s="52" customFormat="1" x14ac:dyDescent="0.25">
      <c r="C1383" s="61" t="s">
        <v>1433</v>
      </c>
      <c r="D1383" s="54" t="s">
        <v>1409</v>
      </c>
      <c r="E1383" s="54" t="s">
        <v>2331</v>
      </c>
      <c r="F1383" s="54" t="s">
        <v>3</v>
      </c>
      <c r="G1383" s="54">
        <v>10</v>
      </c>
      <c r="H1383" s="56">
        <v>10.33</v>
      </c>
      <c r="I1383" s="57">
        <v>3.1199999999999999E-2</v>
      </c>
      <c r="J1383" s="58"/>
      <c r="K1383" s="59">
        <v>1529</v>
      </c>
      <c r="L1383" s="59">
        <f t="shared" si="89"/>
        <v>0</v>
      </c>
      <c r="M1383" s="56">
        <f t="shared" si="90"/>
        <v>0</v>
      </c>
      <c r="N1383" s="55">
        <f t="shared" si="91"/>
        <v>1529</v>
      </c>
      <c r="O1383" s="62">
        <f t="shared" si="92"/>
        <v>0</v>
      </c>
      <c r="P1383"/>
      <c r="Q1383"/>
      <c r="R1383" s="194"/>
    </row>
    <row r="1384" spans="1:18" s="52" customFormat="1" x14ac:dyDescent="0.25">
      <c r="C1384" s="61" t="s">
        <v>1434</v>
      </c>
      <c r="D1384" s="54" t="s">
        <v>1409</v>
      </c>
      <c r="E1384" s="54" t="s">
        <v>2332</v>
      </c>
      <c r="F1384" s="54" t="s">
        <v>3</v>
      </c>
      <c r="G1384" s="54">
        <v>10</v>
      </c>
      <c r="H1384" s="56">
        <v>15.45</v>
      </c>
      <c r="I1384" s="57">
        <v>5.6800000000000003E-2</v>
      </c>
      <c r="J1384" s="58"/>
      <c r="K1384" s="59">
        <v>1864</v>
      </c>
      <c r="L1384" s="59">
        <f t="shared" si="89"/>
        <v>0</v>
      </c>
      <c r="M1384" s="56">
        <f t="shared" si="90"/>
        <v>0</v>
      </c>
      <c r="N1384" s="55">
        <f t="shared" si="91"/>
        <v>1864</v>
      </c>
      <c r="O1384" s="62">
        <f t="shared" si="92"/>
        <v>0</v>
      </c>
      <c r="P1384"/>
      <c r="Q1384"/>
      <c r="R1384" s="194"/>
    </row>
    <row r="1385" spans="1:18" s="52" customFormat="1" x14ac:dyDescent="0.25">
      <c r="A1385" s="63" t="s">
        <v>1832</v>
      </c>
      <c r="B1385" s="63"/>
      <c r="C1385" s="64"/>
      <c r="D1385" s="65"/>
      <c r="E1385" s="65"/>
      <c r="F1385" s="65"/>
      <c r="G1385" s="65"/>
      <c r="H1385" s="66"/>
      <c r="I1385" s="67"/>
      <c r="J1385" s="68"/>
      <c r="K1385" s="69"/>
      <c r="L1385" s="69"/>
      <c r="M1385" s="66"/>
      <c r="N1385" s="82"/>
      <c r="O1385" s="70"/>
      <c r="P1385"/>
      <c r="Q1385"/>
      <c r="R1385" s="194"/>
    </row>
    <row r="1386" spans="1:18" s="52" customFormat="1" x14ac:dyDescent="0.25">
      <c r="C1386" s="61" t="s">
        <v>1435</v>
      </c>
      <c r="D1386" s="54" t="s">
        <v>1409</v>
      </c>
      <c r="E1386" s="54" t="s">
        <v>2333</v>
      </c>
      <c r="F1386" s="54" t="s">
        <v>3</v>
      </c>
      <c r="G1386" s="54">
        <v>50</v>
      </c>
      <c r="H1386" s="56">
        <v>2.52</v>
      </c>
      <c r="I1386" s="57">
        <v>7.1999999999999998E-3</v>
      </c>
      <c r="J1386" s="58"/>
      <c r="K1386" s="59">
        <v>276</v>
      </c>
      <c r="L1386" s="59">
        <f t="shared" si="89"/>
        <v>0</v>
      </c>
      <c r="M1386" s="56">
        <f t="shared" si="90"/>
        <v>0</v>
      </c>
      <c r="N1386" s="55">
        <f t="shared" si="91"/>
        <v>276</v>
      </c>
      <c r="O1386" s="62">
        <f t="shared" si="92"/>
        <v>0</v>
      </c>
      <c r="P1386"/>
      <c r="Q1386"/>
      <c r="R1386" s="194"/>
    </row>
    <row r="1387" spans="1:18" s="52" customFormat="1" x14ac:dyDescent="0.25">
      <c r="C1387" s="61" t="s">
        <v>1436</v>
      </c>
      <c r="D1387" s="54" t="s">
        <v>1409</v>
      </c>
      <c r="E1387" s="54" t="s">
        <v>2334</v>
      </c>
      <c r="F1387" s="54" t="s">
        <v>3</v>
      </c>
      <c r="G1387" s="54">
        <v>50</v>
      </c>
      <c r="H1387" s="56">
        <v>4.17</v>
      </c>
      <c r="I1387" s="57">
        <v>1.32E-2</v>
      </c>
      <c r="J1387" s="58"/>
      <c r="K1387" s="59">
        <v>298</v>
      </c>
      <c r="L1387" s="59">
        <f t="shared" si="89"/>
        <v>0</v>
      </c>
      <c r="M1387" s="56">
        <f t="shared" si="90"/>
        <v>0</v>
      </c>
      <c r="N1387" s="55">
        <f t="shared" si="91"/>
        <v>298</v>
      </c>
      <c r="O1387" s="62">
        <f t="shared" si="92"/>
        <v>0</v>
      </c>
      <c r="P1387"/>
      <c r="Q1387"/>
      <c r="R1387" s="194"/>
    </row>
    <row r="1388" spans="1:18" s="52" customFormat="1" x14ac:dyDescent="0.25">
      <c r="C1388" s="61" t="s">
        <v>1437</v>
      </c>
      <c r="D1388" s="54" t="s">
        <v>1409</v>
      </c>
      <c r="E1388" s="54" t="s">
        <v>2335</v>
      </c>
      <c r="F1388" s="54" t="s">
        <v>3</v>
      </c>
      <c r="G1388" s="54">
        <v>75</v>
      </c>
      <c r="H1388" s="56">
        <v>9.5</v>
      </c>
      <c r="I1388" s="57">
        <v>3.1199999999999999E-2</v>
      </c>
      <c r="J1388" s="58"/>
      <c r="K1388" s="59">
        <v>331</v>
      </c>
      <c r="L1388" s="59">
        <f t="shared" si="89"/>
        <v>0</v>
      </c>
      <c r="M1388" s="56">
        <f t="shared" si="90"/>
        <v>0</v>
      </c>
      <c r="N1388" s="55">
        <f t="shared" si="91"/>
        <v>331</v>
      </c>
      <c r="O1388" s="62">
        <f t="shared" si="92"/>
        <v>0</v>
      </c>
      <c r="P1388"/>
      <c r="Q1388"/>
      <c r="R1388" s="194"/>
    </row>
    <row r="1389" spans="1:18" s="52" customFormat="1" x14ac:dyDescent="0.25">
      <c r="C1389" s="61" t="s">
        <v>1438</v>
      </c>
      <c r="D1389" s="54" t="s">
        <v>1409</v>
      </c>
      <c r="E1389" s="54" t="s">
        <v>2336</v>
      </c>
      <c r="F1389" s="54" t="s">
        <v>3</v>
      </c>
      <c r="G1389" s="54">
        <v>50</v>
      </c>
      <c r="H1389" s="56">
        <v>7.93</v>
      </c>
      <c r="I1389" s="57">
        <v>3.1199999999999999E-2</v>
      </c>
      <c r="J1389" s="58"/>
      <c r="K1389" s="59">
        <v>397</v>
      </c>
      <c r="L1389" s="59">
        <f t="shared" si="89"/>
        <v>0</v>
      </c>
      <c r="M1389" s="56">
        <f t="shared" si="90"/>
        <v>0</v>
      </c>
      <c r="N1389" s="55">
        <f t="shared" si="91"/>
        <v>397</v>
      </c>
      <c r="O1389" s="62">
        <f t="shared" si="92"/>
        <v>0</v>
      </c>
      <c r="P1389"/>
      <c r="Q1389"/>
      <c r="R1389" s="194"/>
    </row>
    <row r="1390" spans="1:18" s="52" customFormat="1" x14ac:dyDescent="0.25">
      <c r="C1390" s="61" t="s">
        <v>1439</v>
      </c>
      <c r="D1390" s="54" t="s">
        <v>1409</v>
      </c>
      <c r="E1390" s="54" t="s">
        <v>2337</v>
      </c>
      <c r="F1390" s="54" t="s">
        <v>3</v>
      </c>
      <c r="G1390" s="54">
        <v>45</v>
      </c>
      <c r="H1390" s="56">
        <v>11.45</v>
      </c>
      <c r="I1390" s="57">
        <v>3.1199999999999999E-2</v>
      </c>
      <c r="J1390" s="58"/>
      <c r="K1390" s="59">
        <v>450</v>
      </c>
      <c r="L1390" s="59">
        <f t="shared" si="89"/>
        <v>0</v>
      </c>
      <c r="M1390" s="56">
        <f t="shared" si="90"/>
        <v>0</v>
      </c>
      <c r="N1390" s="55">
        <f t="shared" si="91"/>
        <v>450</v>
      </c>
      <c r="O1390" s="62">
        <f t="shared" si="92"/>
        <v>0</v>
      </c>
      <c r="P1390"/>
      <c r="Q1390"/>
      <c r="R1390" s="194"/>
    </row>
    <row r="1391" spans="1:18" s="52" customFormat="1" x14ac:dyDescent="0.25">
      <c r="C1391" s="61" t="s">
        <v>1440</v>
      </c>
      <c r="D1391" s="54" t="s">
        <v>1409</v>
      </c>
      <c r="E1391" s="54" t="s">
        <v>2338</v>
      </c>
      <c r="F1391" s="54" t="s">
        <v>3</v>
      </c>
      <c r="G1391" s="54">
        <v>45</v>
      </c>
      <c r="H1391" s="56">
        <v>12.53</v>
      </c>
      <c r="I1391" s="57">
        <v>4.2000000000000003E-2</v>
      </c>
      <c r="J1391" s="58"/>
      <c r="K1391" s="59">
        <v>886</v>
      </c>
      <c r="L1391" s="59">
        <f t="shared" si="89"/>
        <v>0</v>
      </c>
      <c r="M1391" s="56">
        <f t="shared" si="90"/>
        <v>0</v>
      </c>
      <c r="N1391" s="55">
        <f t="shared" si="91"/>
        <v>886</v>
      </c>
      <c r="O1391" s="62">
        <f t="shared" si="92"/>
        <v>0</v>
      </c>
      <c r="P1391"/>
      <c r="Q1391"/>
      <c r="R1391" s="194"/>
    </row>
    <row r="1392" spans="1:18" s="52" customFormat="1" x14ac:dyDescent="0.25">
      <c r="C1392" s="61" t="s">
        <v>1441</v>
      </c>
      <c r="D1392" s="54" t="s">
        <v>1409</v>
      </c>
      <c r="E1392" s="54" t="s">
        <v>2339</v>
      </c>
      <c r="F1392" s="54" t="s">
        <v>3</v>
      </c>
      <c r="G1392" s="54">
        <v>20</v>
      </c>
      <c r="H1392" s="56">
        <v>8.67</v>
      </c>
      <c r="I1392" s="57">
        <v>3.1199999999999999E-2</v>
      </c>
      <c r="J1392" s="58"/>
      <c r="K1392" s="59">
        <v>1057</v>
      </c>
      <c r="L1392" s="59">
        <f t="shared" si="89"/>
        <v>0</v>
      </c>
      <c r="M1392" s="56">
        <f t="shared" si="90"/>
        <v>0</v>
      </c>
      <c r="N1392" s="55">
        <f t="shared" si="91"/>
        <v>1057</v>
      </c>
      <c r="O1392" s="62">
        <f t="shared" si="92"/>
        <v>0</v>
      </c>
      <c r="P1392"/>
      <c r="Q1392"/>
      <c r="R1392" s="194"/>
    </row>
    <row r="1393" spans="1:18" s="52" customFormat="1" x14ac:dyDescent="0.25">
      <c r="A1393" s="63" t="s">
        <v>1831</v>
      </c>
      <c r="B1393" s="63"/>
      <c r="C1393" s="64"/>
      <c r="D1393" s="65"/>
      <c r="E1393" s="65"/>
      <c r="F1393" s="65"/>
      <c r="G1393" s="65"/>
      <c r="H1393" s="66"/>
      <c r="I1393" s="67"/>
      <c r="J1393" s="68"/>
      <c r="K1393" s="69"/>
      <c r="L1393" s="69"/>
      <c r="M1393" s="66"/>
      <c r="N1393" s="82"/>
      <c r="O1393" s="70"/>
      <c r="P1393"/>
      <c r="Q1393"/>
      <c r="R1393" s="194"/>
    </row>
    <row r="1394" spans="1:18" s="52" customFormat="1" x14ac:dyDescent="0.25">
      <c r="C1394" s="61" t="s">
        <v>1442</v>
      </c>
      <c r="D1394" s="54" t="s">
        <v>1443</v>
      </c>
      <c r="E1394" s="54" t="s">
        <v>2333</v>
      </c>
      <c r="F1394" s="54" t="s">
        <v>3</v>
      </c>
      <c r="G1394" s="54">
        <v>50</v>
      </c>
      <c r="H1394" s="56">
        <v>3.5</v>
      </c>
      <c r="I1394" s="57">
        <v>7.1999999999999998E-3</v>
      </c>
      <c r="J1394" s="58"/>
      <c r="K1394" s="59">
        <v>376</v>
      </c>
      <c r="L1394" s="59">
        <f t="shared" si="89"/>
        <v>0</v>
      </c>
      <c r="M1394" s="56">
        <f t="shared" si="90"/>
        <v>0</v>
      </c>
      <c r="N1394" s="55">
        <f t="shared" si="91"/>
        <v>376</v>
      </c>
      <c r="O1394" s="62">
        <f t="shared" si="92"/>
        <v>0</v>
      </c>
      <c r="P1394"/>
      <c r="Q1394"/>
      <c r="R1394" s="194"/>
    </row>
    <row r="1395" spans="1:18" s="52" customFormat="1" x14ac:dyDescent="0.25">
      <c r="C1395" s="61" t="s">
        <v>1444</v>
      </c>
      <c r="D1395" s="54" t="s">
        <v>1443</v>
      </c>
      <c r="E1395" s="54" t="s">
        <v>2334</v>
      </c>
      <c r="F1395" s="54" t="s">
        <v>3</v>
      </c>
      <c r="G1395" s="54">
        <v>50</v>
      </c>
      <c r="H1395" s="56">
        <v>5.52</v>
      </c>
      <c r="I1395" s="57">
        <v>1.32E-2</v>
      </c>
      <c r="J1395" s="58"/>
      <c r="K1395" s="59">
        <v>407</v>
      </c>
      <c r="L1395" s="59">
        <f t="shared" si="89"/>
        <v>0</v>
      </c>
      <c r="M1395" s="56">
        <f t="shared" si="90"/>
        <v>0</v>
      </c>
      <c r="N1395" s="55">
        <f t="shared" si="91"/>
        <v>407</v>
      </c>
      <c r="O1395" s="62">
        <f t="shared" si="92"/>
        <v>0</v>
      </c>
      <c r="P1395"/>
      <c r="Q1395"/>
      <c r="R1395" s="194"/>
    </row>
    <row r="1396" spans="1:18" s="52" customFormat="1" x14ac:dyDescent="0.25">
      <c r="C1396" s="61" t="s">
        <v>1445</v>
      </c>
      <c r="D1396" s="54" t="s">
        <v>1443</v>
      </c>
      <c r="E1396" s="54" t="s">
        <v>2335</v>
      </c>
      <c r="F1396" s="54" t="s">
        <v>3</v>
      </c>
      <c r="G1396" s="54">
        <v>75</v>
      </c>
      <c r="H1396" s="56">
        <v>12.8</v>
      </c>
      <c r="I1396" s="57">
        <v>3.1199999999999999E-2</v>
      </c>
      <c r="J1396" s="58"/>
      <c r="K1396" s="59">
        <v>444</v>
      </c>
      <c r="L1396" s="59">
        <f t="shared" si="89"/>
        <v>0</v>
      </c>
      <c r="M1396" s="56">
        <f t="shared" si="90"/>
        <v>0</v>
      </c>
      <c r="N1396" s="55">
        <f t="shared" si="91"/>
        <v>444</v>
      </c>
      <c r="O1396" s="62">
        <f t="shared" si="92"/>
        <v>0</v>
      </c>
      <c r="P1396"/>
      <c r="Q1396"/>
      <c r="R1396" s="194"/>
    </row>
    <row r="1397" spans="1:18" s="52" customFormat="1" x14ac:dyDescent="0.25">
      <c r="C1397" s="61" t="s">
        <v>1446</v>
      </c>
      <c r="D1397" s="54" t="s">
        <v>1443</v>
      </c>
      <c r="E1397" s="54" t="s">
        <v>2336</v>
      </c>
      <c r="F1397" s="54" t="s">
        <v>3</v>
      </c>
      <c r="G1397" s="54">
        <v>50</v>
      </c>
      <c r="H1397" s="56">
        <v>11.05</v>
      </c>
      <c r="I1397" s="57">
        <v>3.1199999999999999E-2</v>
      </c>
      <c r="J1397" s="58"/>
      <c r="K1397" s="59">
        <v>569</v>
      </c>
      <c r="L1397" s="59">
        <f t="shared" si="89"/>
        <v>0</v>
      </c>
      <c r="M1397" s="56">
        <f t="shared" si="90"/>
        <v>0</v>
      </c>
      <c r="N1397" s="55">
        <f t="shared" si="91"/>
        <v>569</v>
      </c>
      <c r="O1397" s="62">
        <f t="shared" si="92"/>
        <v>0</v>
      </c>
      <c r="P1397"/>
      <c r="Q1397"/>
      <c r="R1397" s="194"/>
    </row>
    <row r="1398" spans="1:18" s="52" customFormat="1" x14ac:dyDescent="0.25">
      <c r="C1398" s="61" t="s">
        <v>1447</v>
      </c>
      <c r="D1398" s="54" t="s">
        <v>1443</v>
      </c>
      <c r="E1398" s="54" t="s">
        <v>2337</v>
      </c>
      <c r="F1398" s="54" t="s">
        <v>3</v>
      </c>
      <c r="G1398" s="54">
        <v>40</v>
      </c>
      <c r="H1398" s="56">
        <v>14.46</v>
      </c>
      <c r="I1398" s="57">
        <v>3.1199999999999999E-2</v>
      </c>
      <c r="J1398" s="58"/>
      <c r="K1398" s="59">
        <v>1017</v>
      </c>
      <c r="L1398" s="59">
        <f t="shared" si="89"/>
        <v>0</v>
      </c>
      <c r="M1398" s="56">
        <f t="shared" si="90"/>
        <v>0</v>
      </c>
      <c r="N1398" s="55">
        <f t="shared" si="91"/>
        <v>1017</v>
      </c>
      <c r="O1398" s="62">
        <f t="shared" si="92"/>
        <v>0</v>
      </c>
      <c r="P1398"/>
      <c r="Q1398"/>
      <c r="R1398" s="194"/>
    </row>
    <row r="1399" spans="1:18" s="52" customFormat="1" x14ac:dyDescent="0.25">
      <c r="C1399" s="61" t="s">
        <v>1448</v>
      </c>
      <c r="D1399" s="54" t="s">
        <v>1443</v>
      </c>
      <c r="E1399" s="54" t="s">
        <v>2338</v>
      </c>
      <c r="F1399" s="54" t="s">
        <v>3</v>
      </c>
      <c r="G1399" s="54">
        <v>40</v>
      </c>
      <c r="H1399" s="56">
        <v>16.29</v>
      </c>
      <c r="I1399" s="57">
        <v>4.2000000000000003E-2</v>
      </c>
      <c r="J1399" s="58"/>
      <c r="K1399" s="59">
        <v>1404</v>
      </c>
      <c r="L1399" s="59">
        <f t="shared" si="89"/>
        <v>0</v>
      </c>
      <c r="M1399" s="56">
        <f t="shared" si="90"/>
        <v>0</v>
      </c>
      <c r="N1399" s="55">
        <f t="shared" si="91"/>
        <v>1404</v>
      </c>
      <c r="O1399" s="62">
        <f t="shared" si="92"/>
        <v>0</v>
      </c>
      <c r="P1399"/>
      <c r="Q1399"/>
      <c r="R1399" s="194"/>
    </row>
    <row r="1400" spans="1:18" s="52" customFormat="1" x14ac:dyDescent="0.25">
      <c r="C1400" s="61" t="s">
        <v>1449</v>
      </c>
      <c r="D1400" s="54" t="s">
        <v>1443</v>
      </c>
      <c r="E1400" s="54" t="s">
        <v>2340</v>
      </c>
      <c r="F1400" s="54" t="s">
        <v>3</v>
      </c>
      <c r="G1400" s="54">
        <v>25</v>
      </c>
      <c r="H1400" s="56">
        <v>16.41</v>
      </c>
      <c r="I1400" s="57">
        <v>4.2000000000000003E-2</v>
      </c>
      <c r="J1400" s="58"/>
      <c r="K1400" s="59">
        <v>1674</v>
      </c>
      <c r="L1400" s="59">
        <f t="shared" si="89"/>
        <v>0</v>
      </c>
      <c r="M1400" s="56">
        <f t="shared" si="90"/>
        <v>0</v>
      </c>
      <c r="N1400" s="55">
        <f t="shared" si="91"/>
        <v>1674</v>
      </c>
      <c r="O1400" s="62">
        <f t="shared" si="92"/>
        <v>0</v>
      </c>
      <c r="P1400"/>
      <c r="Q1400"/>
      <c r="R1400" s="194"/>
    </row>
    <row r="1401" spans="1:18" s="52" customFormat="1" x14ac:dyDescent="0.25">
      <c r="A1401" s="63" t="s">
        <v>1451</v>
      </c>
      <c r="B1401" s="63"/>
      <c r="C1401" s="64"/>
      <c r="D1401" s="65"/>
      <c r="E1401" s="65"/>
      <c r="F1401" s="65"/>
      <c r="G1401" s="65"/>
      <c r="H1401" s="66"/>
      <c r="I1401" s="67"/>
      <c r="J1401" s="68"/>
      <c r="K1401" s="69"/>
      <c r="L1401" s="69"/>
      <c r="M1401" s="66"/>
      <c r="N1401" s="82"/>
      <c r="O1401" s="70"/>
      <c r="P1401"/>
      <c r="Q1401"/>
      <c r="R1401" s="194"/>
    </row>
    <row r="1402" spans="1:18" s="52" customFormat="1" x14ac:dyDescent="0.25">
      <c r="C1402" s="61" t="s">
        <v>1450</v>
      </c>
      <c r="D1402" s="54" t="s">
        <v>1451</v>
      </c>
      <c r="E1402" s="54" t="s">
        <v>2341</v>
      </c>
      <c r="F1402" s="54" t="s">
        <v>3</v>
      </c>
      <c r="G1402" s="54">
        <v>500</v>
      </c>
      <c r="H1402" s="56">
        <v>1.77</v>
      </c>
      <c r="I1402" s="57">
        <v>7.1999999999999998E-3</v>
      </c>
      <c r="J1402" s="58"/>
      <c r="K1402" s="59">
        <v>10</v>
      </c>
      <c r="L1402" s="59">
        <f t="shared" si="89"/>
        <v>0</v>
      </c>
      <c r="M1402" s="56">
        <f t="shared" si="90"/>
        <v>0</v>
      </c>
      <c r="N1402" s="55">
        <f t="shared" si="91"/>
        <v>10</v>
      </c>
      <c r="O1402" s="62">
        <f t="shared" si="92"/>
        <v>0</v>
      </c>
      <c r="P1402"/>
      <c r="Q1402"/>
      <c r="R1402" s="194"/>
    </row>
    <row r="1403" spans="1:18" s="52" customFormat="1" x14ac:dyDescent="0.25">
      <c r="C1403" s="61" t="s">
        <v>1452</v>
      </c>
      <c r="D1403" s="54" t="s">
        <v>1451</v>
      </c>
      <c r="E1403" s="54" t="s">
        <v>2342</v>
      </c>
      <c r="F1403" s="54" t="s">
        <v>3</v>
      </c>
      <c r="G1403" s="54">
        <v>400</v>
      </c>
      <c r="H1403" s="56">
        <v>2.4900000000000002</v>
      </c>
      <c r="I1403" s="57">
        <v>7.1999999999999998E-3</v>
      </c>
      <c r="J1403" s="58"/>
      <c r="K1403" s="59">
        <v>10</v>
      </c>
      <c r="L1403" s="59">
        <f t="shared" si="89"/>
        <v>0</v>
      </c>
      <c r="M1403" s="56">
        <f t="shared" si="90"/>
        <v>0</v>
      </c>
      <c r="N1403" s="55">
        <f t="shared" si="91"/>
        <v>10</v>
      </c>
      <c r="O1403" s="62">
        <f t="shared" si="92"/>
        <v>0</v>
      </c>
      <c r="P1403"/>
      <c r="Q1403"/>
      <c r="R1403" s="194"/>
    </row>
    <row r="1404" spans="1:18" s="52" customFormat="1" x14ac:dyDescent="0.25">
      <c r="C1404" s="61" t="s">
        <v>1453</v>
      </c>
      <c r="D1404" s="54" t="s">
        <v>1451</v>
      </c>
      <c r="E1404" s="54" t="s">
        <v>2343</v>
      </c>
      <c r="F1404" s="54" t="s">
        <v>3</v>
      </c>
      <c r="G1404" s="54">
        <v>400</v>
      </c>
      <c r="H1404" s="56">
        <v>2.74</v>
      </c>
      <c r="I1404" s="57">
        <v>1.32E-2</v>
      </c>
      <c r="J1404" s="58"/>
      <c r="K1404" s="59">
        <v>10</v>
      </c>
      <c r="L1404" s="59">
        <f t="shared" si="89"/>
        <v>0</v>
      </c>
      <c r="M1404" s="56">
        <f t="shared" si="90"/>
        <v>0</v>
      </c>
      <c r="N1404" s="55">
        <f t="shared" si="91"/>
        <v>10</v>
      </c>
      <c r="O1404" s="62">
        <f t="shared" si="92"/>
        <v>0</v>
      </c>
      <c r="P1404"/>
      <c r="Q1404"/>
      <c r="R1404" s="194"/>
    </row>
    <row r="1405" spans="1:18" s="52" customFormat="1" x14ac:dyDescent="0.25">
      <c r="C1405" s="61" t="s">
        <v>1454</v>
      </c>
      <c r="D1405" s="54" t="s">
        <v>1451</v>
      </c>
      <c r="E1405" s="54" t="s">
        <v>2344</v>
      </c>
      <c r="F1405" s="54" t="s">
        <v>3</v>
      </c>
      <c r="G1405" s="54">
        <v>800</v>
      </c>
      <c r="H1405" s="56">
        <v>6.16</v>
      </c>
      <c r="I1405" s="57">
        <v>3.1199999999999999E-2</v>
      </c>
      <c r="J1405" s="58"/>
      <c r="K1405" s="59">
        <v>11</v>
      </c>
      <c r="L1405" s="59">
        <f t="shared" si="89"/>
        <v>0</v>
      </c>
      <c r="M1405" s="56">
        <f t="shared" si="90"/>
        <v>0</v>
      </c>
      <c r="N1405" s="55">
        <f t="shared" si="91"/>
        <v>11</v>
      </c>
      <c r="O1405" s="62">
        <f t="shared" si="92"/>
        <v>0</v>
      </c>
      <c r="P1405"/>
      <c r="Q1405"/>
      <c r="R1405" s="194"/>
    </row>
    <row r="1406" spans="1:18" s="52" customFormat="1" x14ac:dyDescent="0.25">
      <c r="C1406" s="61" t="s">
        <v>1455</v>
      </c>
      <c r="D1406" s="54" t="s">
        <v>1451</v>
      </c>
      <c r="E1406" s="54" t="s">
        <v>2345</v>
      </c>
      <c r="F1406" s="54" t="s">
        <v>3</v>
      </c>
      <c r="G1406" s="54">
        <v>600</v>
      </c>
      <c r="H1406" s="56">
        <v>5.45</v>
      </c>
      <c r="I1406" s="57">
        <v>3.1199999999999999E-2</v>
      </c>
      <c r="J1406" s="58"/>
      <c r="K1406" s="59">
        <v>13</v>
      </c>
      <c r="L1406" s="59">
        <f t="shared" si="89"/>
        <v>0</v>
      </c>
      <c r="M1406" s="56">
        <f t="shared" si="90"/>
        <v>0</v>
      </c>
      <c r="N1406" s="55">
        <f t="shared" si="91"/>
        <v>13</v>
      </c>
      <c r="O1406" s="62">
        <f t="shared" si="92"/>
        <v>0</v>
      </c>
      <c r="P1406"/>
      <c r="Q1406"/>
      <c r="R1406" s="194"/>
    </row>
    <row r="1407" spans="1:18" s="52" customFormat="1" x14ac:dyDescent="0.25">
      <c r="C1407" s="61" t="s">
        <v>1456</v>
      </c>
      <c r="D1407" s="54" t="s">
        <v>1451</v>
      </c>
      <c r="E1407" s="54">
        <v>32</v>
      </c>
      <c r="F1407" s="54" t="s">
        <v>3</v>
      </c>
      <c r="G1407" s="54">
        <v>400</v>
      </c>
      <c r="H1407" s="56">
        <v>5.6</v>
      </c>
      <c r="I1407" s="57">
        <v>3.1199999999999999E-2</v>
      </c>
      <c r="J1407" s="58"/>
      <c r="K1407" s="59">
        <v>17</v>
      </c>
      <c r="L1407" s="59">
        <f t="shared" si="89"/>
        <v>0</v>
      </c>
      <c r="M1407" s="56">
        <f t="shared" si="90"/>
        <v>0</v>
      </c>
      <c r="N1407" s="55">
        <f t="shared" si="91"/>
        <v>17</v>
      </c>
      <c r="O1407" s="62">
        <f t="shared" si="92"/>
        <v>0</v>
      </c>
      <c r="P1407"/>
      <c r="Q1407"/>
      <c r="R1407" s="194"/>
    </row>
    <row r="1408" spans="1:18" s="52" customFormat="1" x14ac:dyDescent="0.25">
      <c r="C1408" s="61" t="s">
        <v>1457</v>
      </c>
      <c r="D1408" s="54" t="s">
        <v>1451</v>
      </c>
      <c r="E1408" s="54" t="s">
        <v>2346</v>
      </c>
      <c r="F1408" s="54" t="s">
        <v>3</v>
      </c>
      <c r="G1408" s="54">
        <v>250</v>
      </c>
      <c r="H1408" s="56">
        <v>4.22</v>
      </c>
      <c r="I1408" s="57">
        <v>1.32E-2</v>
      </c>
      <c r="J1408" s="58"/>
      <c r="K1408" s="59">
        <v>19</v>
      </c>
      <c r="L1408" s="59">
        <f t="shared" si="89"/>
        <v>0</v>
      </c>
      <c r="M1408" s="56">
        <f t="shared" si="90"/>
        <v>0</v>
      </c>
      <c r="N1408" s="55">
        <f t="shared" si="91"/>
        <v>19</v>
      </c>
      <c r="O1408" s="62">
        <f t="shared" si="92"/>
        <v>0</v>
      </c>
      <c r="P1408"/>
      <c r="Q1408"/>
      <c r="R1408" s="194"/>
    </row>
    <row r="1409" spans="1:18" s="52" customFormat="1" x14ac:dyDescent="0.25">
      <c r="C1409" s="61" t="s">
        <v>1458</v>
      </c>
      <c r="D1409" s="54" t="s">
        <v>1451</v>
      </c>
      <c r="E1409" s="54" t="s">
        <v>2347</v>
      </c>
      <c r="F1409" s="54" t="s">
        <v>3</v>
      </c>
      <c r="G1409" s="54">
        <v>250</v>
      </c>
      <c r="H1409" s="56">
        <v>4.91</v>
      </c>
      <c r="I1409" s="57">
        <v>3.1199999999999999E-2</v>
      </c>
      <c r="J1409" s="58"/>
      <c r="K1409" s="59">
        <v>22</v>
      </c>
      <c r="L1409" s="59">
        <f t="shared" si="89"/>
        <v>0</v>
      </c>
      <c r="M1409" s="56">
        <f t="shared" si="90"/>
        <v>0</v>
      </c>
      <c r="N1409" s="55">
        <f t="shared" si="91"/>
        <v>22</v>
      </c>
      <c r="O1409" s="62">
        <f t="shared" si="92"/>
        <v>0</v>
      </c>
      <c r="P1409"/>
      <c r="Q1409"/>
      <c r="R1409" s="194"/>
    </row>
    <row r="1410" spans="1:18" s="52" customFormat="1" x14ac:dyDescent="0.25">
      <c r="C1410" s="61" t="s">
        <v>1459</v>
      </c>
      <c r="D1410" s="54" t="s">
        <v>1451</v>
      </c>
      <c r="E1410" s="54" t="s">
        <v>2348</v>
      </c>
      <c r="F1410" s="54" t="s">
        <v>3</v>
      </c>
      <c r="G1410" s="54">
        <v>150</v>
      </c>
      <c r="H1410" s="56">
        <v>3.84</v>
      </c>
      <c r="I1410" s="57">
        <v>1.32E-2</v>
      </c>
      <c r="J1410" s="58"/>
      <c r="K1410" s="59">
        <v>29</v>
      </c>
      <c r="L1410" s="59">
        <f t="shared" si="89"/>
        <v>0</v>
      </c>
      <c r="M1410" s="56">
        <f t="shared" si="90"/>
        <v>0</v>
      </c>
      <c r="N1410" s="55">
        <f t="shared" si="91"/>
        <v>29</v>
      </c>
      <c r="O1410" s="62">
        <f t="shared" si="92"/>
        <v>0</v>
      </c>
      <c r="P1410"/>
      <c r="Q1410"/>
      <c r="R1410" s="194"/>
    </row>
    <row r="1411" spans="1:18" s="52" customFormat="1" x14ac:dyDescent="0.25">
      <c r="C1411" s="61" t="s">
        <v>1460</v>
      </c>
      <c r="D1411" s="54" t="s">
        <v>1451</v>
      </c>
      <c r="E1411" s="54" t="s">
        <v>2349</v>
      </c>
      <c r="F1411" s="54" t="s">
        <v>3</v>
      </c>
      <c r="G1411" s="54">
        <v>80</v>
      </c>
      <c r="H1411" s="56">
        <v>2.37</v>
      </c>
      <c r="I1411" s="57">
        <v>7.1999999999999998E-3</v>
      </c>
      <c r="J1411" s="58"/>
      <c r="K1411" s="59">
        <v>49</v>
      </c>
      <c r="L1411" s="59">
        <f t="shared" si="89"/>
        <v>0</v>
      </c>
      <c r="M1411" s="56">
        <f t="shared" si="90"/>
        <v>0</v>
      </c>
      <c r="N1411" s="55">
        <f t="shared" si="91"/>
        <v>49</v>
      </c>
      <c r="O1411" s="62">
        <f t="shared" si="92"/>
        <v>0</v>
      </c>
      <c r="P1411"/>
      <c r="Q1411"/>
      <c r="R1411" s="194"/>
    </row>
    <row r="1412" spans="1:18" s="52" customFormat="1" x14ac:dyDescent="0.25">
      <c r="C1412" s="61" t="s">
        <v>1461</v>
      </c>
      <c r="D1412" s="54" t="s">
        <v>1451</v>
      </c>
      <c r="E1412" s="54" t="s">
        <v>2350</v>
      </c>
      <c r="F1412" s="54" t="s">
        <v>3</v>
      </c>
      <c r="G1412" s="54">
        <v>100</v>
      </c>
      <c r="H1412" s="56">
        <v>4.42</v>
      </c>
      <c r="I1412" s="57">
        <v>1.32E-2</v>
      </c>
      <c r="J1412" s="58"/>
      <c r="K1412" s="59">
        <v>50</v>
      </c>
      <c r="L1412" s="59">
        <f t="shared" si="89"/>
        <v>0</v>
      </c>
      <c r="M1412" s="56">
        <f t="shared" si="90"/>
        <v>0</v>
      </c>
      <c r="N1412" s="55">
        <f t="shared" si="91"/>
        <v>50</v>
      </c>
      <c r="O1412" s="62">
        <f t="shared" si="92"/>
        <v>0</v>
      </c>
      <c r="P1412"/>
      <c r="Q1412"/>
      <c r="R1412" s="194"/>
    </row>
    <row r="1413" spans="1:18" s="52" customFormat="1" x14ac:dyDescent="0.25">
      <c r="C1413" s="61" t="s">
        <v>1462</v>
      </c>
      <c r="D1413" s="54" t="s">
        <v>1451</v>
      </c>
      <c r="E1413" s="54" t="s">
        <v>2351</v>
      </c>
      <c r="F1413" s="54" t="s">
        <v>3</v>
      </c>
      <c r="G1413" s="54">
        <v>80</v>
      </c>
      <c r="H1413" s="56">
        <v>4.2699999999999996</v>
      </c>
      <c r="I1413" s="57">
        <v>1.32E-2</v>
      </c>
      <c r="J1413" s="58"/>
      <c r="K1413" s="59">
        <v>57</v>
      </c>
      <c r="L1413" s="59">
        <f t="shared" si="89"/>
        <v>0</v>
      </c>
      <c r="M1413" s="56">
        <f t="shared" si="90"/>
        <v>0</v>
      </c>
      <c r="N1413" s="55">
        <f t="shared" si="91"/>
        <v>57</v>
      </c>
      <c r="O1413" s="62">
        <f t="shared" si="92"/>
        <v>0</v>
      </c>
      <c r="P1413"/>
      <c r="Q1413"/>
      <c r="R1413" s="194"/>
    </row>
    <row r="1414" spans="1:18" s="52" customFormat="1" x14ac:dyDescent="0.25">
      <c r="C1414" s="61" t="s">
        <v>1463</v>
      </c>
      <c r="D1414" s="54" t="s">
        <v>1451</v>
      </c>
      <c r="E1414" s="54">
        <v>125</v>
      </c>
      <c r="F1414" s="54" t="s">
        <v>3</v>
      </c>
      <c r="G1414" s="54">
        <v>150</v>
      </c>
      <c r="H1414" s="56">
        <v>9.94</v>
      </c>
      <c r="I1414" s="57">
        <v>3.1199999999999999E-2</v>
      </c>
      <c r="J1414" s="58"/>
      <c r="K1414" s="59">
        <v>83</v>
      </c>
      <c r="L1414" s="59">
        <f t="shared" si="89"/>
        <v>0</v>
      </c>
      <c r="M1414" s="56">
        <f t="shared" si="90"/>
        <v>0</v>
      </c>
      <c r="N1414" s="55">
        <f t="shared" si="91"/>
        <v>83</v>
      </c>
      <c r="O1414" s="62">
        <f t="shared" si="92"/>
        <v>0</v>
      </c>
      <c r="P1414"/>
      <c r="Q1414"/>
      <c r="R1414" s="194"/>
    </row>
    <row r="1415" spans="1:18" s="52" customFormat="1" x14ac:dyDescent="0.25">
      <c r="C1415" s="61" t="s">
        <v>1464</v>
      </c>
      <c r="D1415" s="54" t="s">
        <v>1451</v>
      </c>
      <c r="E1415" s="54" t="s">
        <v>2352</v>
      </c>
      <c r="F1415" s="54" t="s">
        <v>3</v>
      </c>
      <c r="G1415" s="54">
        <v>140</v>
      </c>
      <c r="H1415" s="56">
        <v>10.18</v>
      </c>
      <c r="I1415" s="57">
        <v>3.1199999999999999E-2</v>
      </c>
      <c r="J1415" s="58"/>
      <c r="K1415" s="59">
        <v>94</v>
      </c>
      <c r="L1415" s="59">
        <f t="shared" si="89"/>
        <v>0</v>
      </c>
      <c r="M1415" s="56">
        <f t="shared" si="90"/>
        <v>0</v>
      </c>
      <c r="N1415" s="55">
        <f t="shared" si="91"/>
        <v>94</v>
      </c>
      <c r="O1415" s="62">
        <f t="shared" si="92"/>
        <v>0</v>
      </c>
      <c r="P1415"/>
      <c r="Q1415"/>
      <c r="R1415" s="194"/>
    </row>
    <row r="1416" spans="1:18" s="52" customFormat="1" x14ac:dyDescent="0.25">
      <c r="C1416" s="61" t="s">
        <v>1465</v>
      </c>
      <c r="D1416" s="54" t="s">
        <v>1451</v>
      </c>
      <c r="E1416" s="54">
        <v>160</v>
      </c>
      <c r="F1416" s="54" t="s">
        <v>3</v>
      </c>
      <c r="G1416" s="54">
        <v>120</v>
      </c>
      <c r="H1416" s="56">
        <v>9.82</v>
      </c>
      <c r="I1416" s="57">
        <v>3.1199999999999999E-2</v>
      </c>
      <c r="J1416" s="58"/>
      <c r="K1416" s="59">
        <v>108</v>
      </c>
      <c r="L1416" s="59">
        <f t="shared" si="89"/>
        <v>0</v>
      </c>
      <c r="M1416" s="56">
        <f t="shared" si="90"/>
        <v>0</v>
      </c>
      <c r="N1416" s="55">
        <f t="shared" si="91"/>
        <v>108</v>
      </c>
      <c r="O1416" s="62">
        <f t="shared" si="92"/>
        <v>0</v>
      </c>
      <c r="P1416"/>
      <c r="Q1416"/>
      <c r="R1416" s="194"/>
    </row>
    <row r="1417" spans="1:18" s="52" customFormat="1" x14ac:dyDescent="0.25">
      <c r="A1417" s="63" t="s">
        <v>1467</v>
      </c>
      <c r="B1417" s="63"/>
      <c r="C1417" s="64"/>
      <c r="D1417" s="65"/>
      <c r="E1417" s="65"/>
      <c r="F1417" s="65"/>
      <c r="G1417" s="65"/>
      <c r="H1417" s="66"/>
      <c r="I1417" s="67"/>
      <c r="J1417" s="68"/>
      <c r="K1417" s="69"/>
      <c r="L1417" s="69"/>
      <c r="M1417" s="66"/>
      <c r="N1417" s="82"/>
      <c r="O1417" s="70"/>
      <c r="P1417"/>
      <c r="Q1417"/>
      <c r="R1417" s="194"/>
    </row>
    <row r="1418" spans="1:18" s="52" customFormat="1" x14ac:dyDescent="0.25">
      <c r="C1418" s="61" t="s">
        <v>1466</v>
      </c>
      <c r="D1418" s="54" t="s">
        <v>1467</v>
      </c>
      <c r="E1418" s="54">
        <v>10</v>
      </c>
      <c r="F1418" s="54" t="s">
        <v>3</v>
      </c>
      <c r="G1418" s="54">
        <v>500</v>
      </c>
      <c r="H1418" s="56">
        <v>1.91</v>
      </c>
      <c r="I1418" s="57">
        <v>7.1999999999999998E-3</v>
      </c>
      <c r="J1418" s="58"/>
      <c r="K1418" s="59">
        <v>13</v>
      </c>
      <c r="L1418" s="59">
        <f t="shared" ref="L1418:L1481" si="93">$K1418*$J1418</f>
        <v>0</v>
      </c>
      <c r="M1418" s="56">
        <f t="shared" ref="M1418:M1481" si="94">$M$3</f>
        <v>0</v>
      </c>
      <c r="N1418" s="55">
        <f t="shared" ref="N1418:N1481" si="95">$K1418-($K1418/100*$M1418)</f>
        <v>13</v>
      </c>
      <c r="O1418" s="62">
        <f t="shared" ref="O1418:O1481" si="96">L1418-(L1418/100*M1418)</f>
        <v>0</v>
      </c>
      <c r="P1418"/>
      <c r="Q1418"/>
      <c r="R1418" s="194"/>
    </row>
    <row r="1419" spans="1:18" s="52" customFormat="1" x14ac:dyDescent="0.25">
      <c r="C1419" s="61" t="s">
        <v>1468</v>
      </c>
      <c r="D1419" s="54" t="s">
        <v>1467</v>
      </c>
      <c r="E1419" s="54">
        <v>12</v>
      </c>
      <c r="F1419" s="54" t="s">
        <v>3</v>
      </c>
      <c r="G1419" s="54">
        <v>500</v>
      </c>
      <c r="H1419" s="56">
        <v>1.99</v>
      </c>
      <c r="I1419" s="57">
        <v>7.1999999999999998E-3</v>
      </c>
      <c r="J1419" s="58"/>
      <c r="K1419" s="59">
        <v>13</v>
      </c>
      <c r="L1419" s="59">
        <f t="shared" si="93"/>
        <v>0</v>
      </c>
      <c r="M1419" s="56">
        <f t="shared" si="94"/>
        <v>0</v>
      </c>
      <c r="N1419" s="55">
        <f t="shared" si="95"/>
        <v>13</v>
      </c>
      <c r="O1419" s="62">
        <f t="shared" si="96"/>
        <v>0</v>
      </c>
      <c r="P1419"/>
      <c r="Q1419"/>
      <c r="R1419" s="194"/>
    </row>
    <row r="1420" spans="1:18" s="52" customFormat="1" x14ac:dyDescent="0.25">
      <c r="C1420" s="61" t="s">
        <v>1469</v>
      </c>
      <c r="D1420" s="54" t="s">
        <v>1467</v>
      </c>
      <c r="E1420" s="54">
        <v>16</v>
      </c>
      <c r="F1420" s="54" t="s">
        <v>3</v>
      </c>
      <c r="G1420" s="54">
        <v>400</v>
      </c>
      <c r="H1420" s="56">
        <v>2.76</v>
      </c>
      <c r="I1420" s="57">
        <v>1.32E-2</v>
      </c>
      <c r="J1420" s="58"/>
      <c r="K1420" s="59">
        <v>16</v>
      </c>
      <c r="L1420" s="59">
        <f t="shared" si="93"/>
        <v>0</v>
      </c>
      <c r="M1420" s="56">
        <f t="shared" si="94"/>
        <v>0</v>
      </c>
      <c r="N1420" s="55">
        <f t="shared" si="95"/>
        <v>16</v>
      </c>
      <c r="O1420" s="62">
        <f t="shared" si="96"/>
        <v>0</v>
      </c>
      <c r="P1420"/>
      <c r="Q1420"/>
      <c r="R1420" s="194"/>
    </row>
    <row r="1421" spans="1:18" s="52" customFormat="1" x14ac:dyDescent="0.25">
      <c r="C1421" s="61" t="s">
        <v>1470</v>
      </c>
      <c r="D1421" s="54" t="s">
        <v>1467</v>
      </c>
      <c r="E1421" s="54">
        <v>20</v>
      </c>
      <c r="F1421" s="54" t="s">
        <v>3</v>
      </c>
      <c r="G1421" s="54">
        <v>400</v>
      </c>
      <c r="H1421" s="56">
        <v>3.25</v>
      </c>
      <c r="I1421" s="57">
        <v>1.32E-2</v>
      </c>
      <c r="J1421" s="58"/>
      <c r="K1421" s="59">
        <v>18</v>
      </c>
      <c r="L1421" s="59">
        <f t="shared" si="93"/>
        <v>0</v>
      </c>
      <c r="M1421" s="56">
        <f t="shared" si="94"/>
        <v>0</v>
      </c>
      <c r="N1421" s="55">
        <f t="shared" si="95"/>
        <v>18</v>
      </c>
      <c r="O1421" s="62">
        <f t="shared" si="96"/>
        <v>0</v>
      </c>
      <c r="P1421"/>
      <c r="Q1421"/>
      <c r="R1421" s="194"/>
    </row>
    <row r="1422" spans="1:18" s="52" customFormat="1" x14ac:dyDescent="0.25">
      <c r="C1422" s="61" t="s">
        <v>1471</v>
      </c>
      <c r="D1422" s="54" t="s">
        <v>1467</v>
      </c>
      <c r="E1422" s="54">
        <v>25</v>
      </c>
      <c r="F1422" s="54" t="s">
        <v>3</v>
      </c>
      <c r="G1422" s="54">
        <v>800</v>
      </c>
      <c r="H1422" s="56">
        <v>7.71</v>
      </c>
      <c r="I1422" s="57">
        <v>3.1199999999999999E-2</v>
      </c>
      <c r="J1422" s="58"/>
      <c r="K1422" s="59">
        <v>22</v>
      </c>
      <c r="L1422" s="59">
        <f t="shared" si="93"/>
        <v>0</v>
      </c>
      <c r="M1422" s="56">
        <f t="shared" si="94"/>
        <v>0</v>
      </c>
      <c r="N1422" s="55">
        <f t="shared" si="95"/>
        <v>22</v>
      </c>
      <c r="O1422" s="62">
        <f t="shared" si="96"/>
        <v>0</v>
      </c>
      <c r="P1422"/>
      <c r="Q1422"/>
      <c r="R1422" s="194"/>
    </row>
    <row r="1423" spans="1:18" s="52" customFormat="1" x14ac:dyDescent="0.25">
      <c r="C1423" s="61" t="s">
        <v>1472</v>
      </c>
      <c r="D1423" s="54" t="s">
        <v>1467</v>
      </c>
      <c r="E1423" s="54">
        <v>32</v>
      </c>
      <c r="F1423" s="54" t="s">
        <v>3</v>
      </c>
      <c r="G1423" s="54">
        <v>600</v>
      </c>
      <c r="H1423" s="56">
        <v>7.56</v>
      </c>
      <c r="I1423" s="57">
        <v>3.1199999999999999E-2</v>
      </c>
      <c r="J1423" s="58"/>
      <c r="K1423" s="59">
        <v>26</v>
      </c>
      <c r="L1423" s="59">
        <f t="shared" si="93"/>
        <v>0</v>
      </c>
      <c r="M1423" s="56">
        <f t="shared" si="94"/>
        <v>0</v>
      </c>
      <c r="N1423" s="55">
        <f t="shared" si="95"/>
        <v>26</v>
      </c>
      <c r="O1423" s="62">
        <f t="shared" si="96"/>
        <v>0</v>
      </c>
      <c r="P1423"/>
      <c r="Q1423"/>
      <c r="R1423" s="194"/>
    </row>
    <row r="1424" spans="1:18" s="52" customFormat="1" x14ac:dyDescent="0.25">
      <c r="C1424" s="61" t="s">
        <v>1473</v>
      </c>
      <c r="D1424" s="54" t="s">
        <v>1467</v>
      </c>
      <c r="E1424" s="54">
        <v>32</v>
      </c>
      <c r="F1424" s="54" t="s">
        <v>3</v>
      </c>
      <c r="G1424" s="54">
        <v>400</v>
      </c>
      <c r="H1424" s="56">
        <v>8.73</v>
      </c>
      <c r="I1424" s="57">
        <v>4.2000000000000003E-2</v>
      </c>
      <c r="J1424" s="58"/>
      <c r="K1424" s="59">
        <v>33</v>
      </c>
      <c r="L1424" s="59">
        <f t="shared" si="93"/>
        <v>0</v>
      </c>
      <c r="M1424" s="56">
        <f t="shared" si="94"/>
        <v>0</v>
      </c>
      <c r="N1424" s="55">
        <f t="shared" si="95"/>
        <v>33</v>
      </c>
      <c r="O1424" s="62">
        <f t="shared" si="96"/>
        <v>0</v>
      </c>
      <c r="P1424"/>
      <c r="Q1424"/>
      <c r="R1424" s="194"/>
    </row>
    <row r="1425" spans="1:18" s="52" customFormat="1" x14ac:dyDescent="0.25">
      <c r="C1425" s="61" t="s">
        <v>1474</v>
      </c>
      <c r="D1425" s="54" t="s">
        <v>1467</v>
      </c>
      <c r="E1425" s="54">
        <v>40</v>
      </c>
      <c r="F1425" s="54" t="s">
        <v>3</v>
      </c>
      <c r="G1425" s="54">
        <v>250</v>
      </c>
      <c r="H1425" s="56">
        <v>6.35</v>
      </c>
      <c r="I1425" s="57">
        <v>3.1199999999999999E-2</v>
      </c>
      <c r="J1425" s="58"/>
      <c r="K1425" s="59">
        <v>37</v>
      </c>
      <c r="L1425" s="59">
        <f t="shared" si="93"/>
        <v>0</v>
      </c>
      <c r="M1425" s="56">
        <f t="shared" si="94"/>
        <v>0</v>
      </c>
      <c r="N1425" s="55">
        <f t="shared" si="95"/>
        <v>37</v>
      </c>
      <c r="O1425" s="62">
        <f t="shared" si="96"/>
        <v>0</v>
      </c>
      <c r="P1425"/>
      <c r="Q1425"/>
      <c r="R1425" s="194"/>
    </row>
    <row r="1426" spans="1:18" s="52" customFormat="1" x14ac:dyDescent="0.25">
      <c r="C1426" s="61" t="s">
        <v>1475</v>
      </c>
      <c r="D1426" s="54" t="s">
        <v>1467</v>
      </c>
      <c r="E1426" s="54">
        <v>50</v>
      </c>
      <c r="F1426" s="54" t="s">
        <v>3</v>
      </c>
      <c r="G1426" s="54">
        <v>250</v>
      </c>
      <c r="H1426" s="56">
        <v>8.52</v>
      </c>
      <c r="I1426" s="57">
        <v>4.2000000000000003E-2</v>
      </c>
      <c r="J1426" s="58"/>
      <c r="K1426" s="59">
        <v>42</v>
      </c>
      <c r="L1426" s="59">
        <f t="shared" si="93"/>
        <v>0</v>
      </c>
      <c r="M1426" s="56">
        <f t="shared" si="94"/>
        <v>0</v>
      </c>
      <c r="N1426" s="55">
        <f t="shared" si="95"/>
        <v>42</v>
      </c>
      <c r="O1426" s="62">
        <f t="shared" si="96"/>
        <v>0</v>
      </c>
      <c r="P1426"/>
      <c r="Q1426"/>
      <c r="R1426" s="194"/>
    </row>
    <row r="1427" spans="1:18" s="52" customFormat="1" x14ac:dyDescent="0.25">
      <c r="C1427" s="61" t="s">
        <v>1476</v>
      </c>
      <c r="D1427" s="54" t="s">
        <v>1467</v>
      </c>
      <c r="E1427" s="54">
        <v>63</v>
      </c>
      <c r="F1427" s="54" t="s">
        <v>3</v>
      </c>
      <c r="G1427" s="54">
        <v>150</v>
      </c>
      <c r="H1427" s="56">
        <v>7.51</v>
      </c>
      <c r="I1427" s="57">
        <v>4.2000000000000003E-2</v>
      </c>
      <c r="J1427" s="58"/>
      <c r="K1427" s="59">
        <v>57</v>
      </c>
      <c r="L1427" s="59">
        <f t="shared" si="93"/>
        <v>0</v>
      </c>
      <c r="M1427" s="56">
        <f t="shared" si="94"/>
        <v>0</v>
      </c>
      <c r="N1427" s="55">
        <f t="shared" si="95"/>
        <v>57</v>
      </c>
      <c r="O1427" s="62">
        <f t="shared" si="96"/>
        <v>0</v>
      </c>
      <c r="P1427"/>
      <c r="Q1427"/>
      <c r="R1427" s="194"/>
    </row>
    <row r="1428" spans="1:18" s="52" customFormat="1" x14ac:dyDescent="0.25">
      <c r="C1428" s="61" t="s">
        <v>1477</v>
      </c>
      <c r="D1428" s="54" t="s">
        <v>1467</v>
      </c>
      <c r="E1428" s="54">
        <v>75</v>
      </c>
      <c r="F1428" s="54" t="s">
        <v>3</v>
      </c>
      <c r="G1428" s="54">
        <v>80</v>
      </c>
      <c r="H1428" s="56">
        <v>5.85</v>
      </c>
      <c r="I1428" s="57">
        <v>3.1199999999999999E-2</v>
      </c>
      <c r="J1428" s="58"/>
      <c r="K1428" s="59">
        <v>97</v>
      </c>
      <c r="L1428" s="59">
        <f t="shared" si="93"/>
        <v>0</v>
      </c>
      <c r="M1428" s="56">
        <f t="shared" si="94"/>
        <v>0</v>
      </c>
      <c r="N1428" s="55">
        <f t="shared" si="95"/>
        <v>97</v>
      </c>
      <c r="O1428" s="62">
        <f t="shared" si="96"/>
        <v>0</v>
      </c>
      <c r="P1428"/>
      <c r="Q1428"/>
      <c r="R1428" s="194"/>
    </row>
    <row r="1429" spans="1:18" s="52" customFormat="1" x14ac:dyDescent="0.25">
      <c r="C1429" s="61" t="s">
        <v>1478</v>
      </c>
      <c r="D1429" s="54" t="s">
        <v>1467</v>
      </c>
      <c r="E1429" s="54">
        <v>90</v>
      </c>
      <c r="F1429" s="54" t="s">
        <v>3</v>
      </c>
      <c r="G1429" s="54">
        <v>60</v>
      </c>
      <c r="H1429" s="56">
        <v>6.43</v>
      </c>
      <c r="I1429" s="57">
        <v>3.1199999999999999E-2</v>
      </c>
      <c r="J1429" s="58"/>
      <c r="K1429" s="59">
        <v>122</v>
      </c>
      <c r="L1429" s="59">
        <f t="shared" si="93"/>
        <v>0</v>
      </c>
      <c r="M1429" s="56">
        <f t="shared" si="94"/>
        <v>0</v>
      </c>
      <c r="N1429" s="55">
        <f t="shared" si="95"/>
        <v>122</v>
      </c>
      <c r="O1429" s="62">
        <f t="shared" si="96"/>
        <v>0</v>
      </c>
      <c r="P1429"/>
      <c r="Q1429"/>
      <c r="R1429" s="194"/>
    </row>
    <row r="1430" spans="1:18" s="52" customFormat="1" x14ac:dyDescent="0.25">
      <c r="C1430" s="61" t="s">
        <v>1479</v>
      </c>
      <c r="D1430" s="54" t="s">
        <v>1467</v>
      </c>
      <c r="E1430" s="54">
        <v>110</v>
      </c>
      <c r="F1430" s="54" t="s">
        <v>3</v>
      </c>
      <c r="G1430" s="54">
        <v>50</v>
      </c>
      <c r="H1430" s="56">
        <v>5.81</v>
      </c>
      <c r="I1430" s="57">
        <v>4.2000000000000003E-2</v>
      </c>
      <c r="J1430" s="58"/>
      <c r="K1430" s="59">
        <v>141</v>
      </c>
      <c r="L1430" s="59">
        <f t="shared" si="93"/>
        <v>0</v>
      </c>
      <c r="M1430" s="56">
        <f t="shared" si="94"/>
        <v>0</v>
      </c>
      <c r="N1430" s="55">
        <f t="shared" si="95"/>
        <v>141</v>
      </c>
      <c r="O1430" s="62">
        <f t="shared" si="96"/>
        <v>0</v>
      </c>
      <c r="P1430"/>
      <c r="Q1430"/>
      <c r="R1430" s="194"/>
    </row>
    <row r="1431" spans="1:18" s="52" customFormat="1" x14ac:dyDescent="0.25">
      <c r="C1431" s="61" t="s">
        <v>1480</v>
      </c>
      <c r="D1431" s="54" t="s">
        <v>1467</v>
      </c>
      <c r="E1431" s="54">
        <v>125</v>
      </c>
      <c r="F1431" s="54" t="s">
        <v>3</v>
      </c>
      <c r="G1431" s="54">
        <v>40</v>
      </c>
      <c r="H1431" s="56">
        <v>7.67</v>
      </c>
      <c r="I1431" s="57">
        <v>5.6800000000000003E-2</v>
      </c>
      <c r="J1431" s="58"/>
      <c r="K1431" s="59">
        <v>204</v>
      </c>
      <c r="L1431" s="59">
        <f t="shared" si="93"/>
        <v>0</v>
      </c>
      <c r="M1431" s="56">
        <f t="shared" si="94"/>
        <v>0</v>
      </c>
      <c r="N1431" s="55">
        <f t="shared" si="95"/>
        <v>204</v>
      </c>
      <c r="O1431" s="62">
        <f t="shared" si="96"/>
        <v>0</v>
      </c>
      <c r="P1431"/>
      <c r="Q1431"/>
      <c r="R1431" s="194"/>
    </row>
    <row r="1432" spans="1:18" s="52" customFormat="1" x14ac:dyDescent="0.25">
      <c r="C1432" s="61" t="s">
        <v>1481</v>
      </c>
      <c r="D1432" s="54" t="s">
        <v>1467</v>
      </c>
      <c r="E1432" s="54">
        <v>140</v>
      </c>
      <c r="F1432" s="54" t="s">
        <v>3</v>
      </c>
      <c r="G1432" s="54">
        <v>20</v>
      </c>
      <c r="H1432" s="56">
        <v>5.2</v>
      </c>
      <c r="I1432" s="57">
        <v>4.2000000000000003E-2</v>
      </c>
      <c r="J1432" s="58"/>
      <c r="K1432" s="59">
        <v>232</v>
      </c>
      <c r="L1432" s="59">
        <f t="shared" si="93"/>
        <v>0</v>
      </c>
      <c r="M1432" s="56">
        <f t="shared" si="94"/>
        <v>0</v>
      </c>
      <c r="N1432" s="55">
        <f t="shared" si="95"/>
        <v>232</v>
      </c>
      <c r="O1432" s="62">
        <f t="shared" si="96"/>
        <v>0</v>
      </c>
      <c r="P1432"/>
      <c r="Q1432"/>
      <c r="R1432" s="194"/>
    </row>
    <row r="1433" spans="1:18" s="52" customFormat="1" x14ac:dyDescent="0.25">
      <c r="C1433" s="61" t="s">
        <v>1482</v>
      </c>
      <c r="D1433" s="54" t="s">
        <v>1467</v>
      </c>
      <c r="E1433" s="54">
        <v>160</v>
      </c>
      <c r="F1433" s="54" t="s">
        <v>3</v>
      </c>
      <c r="G1433" s="54">
        <v>20</v>
      </c>
      <c r="H1433" s="56">
        <v>7.21</v>
      </c>
      <c r="I1433" s="57">
        <v>4.2000000000000003E-2</v>
      </c>
      <c r="J1433" s="58"/>
      <c r="K1433" s="59">
        <v>268</v>
      </c>
      <c r="L1433" s="59">
        <f t="shared" si="93"/>
        <v>0</v>
      </c>
      <c r="M1433" s="56">
        <f t="shared" si="94"/>
        <v>0</v>
      </c>
      <c r="N1433" s="55">
        <f t="shared" si="95"/>
        <v>268</v>
      </c>
      <c r="O1433" s="62">
        <f t="shared" si="96"/>
        <v>0</v>
      </c>
      <c r="P1433"/>
      <c r="Q1433"/>
      <c r="R1433" s="194"/>
    </row>
    <row r="1434" spans="1:18" s="52" customFormat="1" x14ac:dyDescent="0.25">
      <c r="A1434" s="63" t="s">
        <v>1830</v>
      </c>
      <c r="B1434" s="63"/>
      <c r="C1434" s="64"/>
      <c r="D1434" s="65"/>
      <c r="E1434" s="65"/>
      <c r="F1434" s="65"/>
      <c r="G1434" s="65"/>
      <c r="H1434" s="66"/>
      <c r="I1434" s="67"/>
      <c r="J1434" s="68"/>
      <c r="K1434" s="69"/>
      <c r="L1434" s="69"/>
      <c r="M1434" s="66"/>
      <c r="N1434" s="82"/>
      <c r="O1434" s="70"/>
      <c r="P1434"/>
      <c r="Q1434"/>
      <c r="R1434" s="194"/>
    </row>
    <row r="1435" spans="1:18" s="52" customFormat="1" x14ac:dyDescent="0.25">
      <c r="C1435" s="61" t="s">
        <v>1483</v>
      </c>
      <c r="D1435" s="54" t="s">
        <v>1484</v>
      </c>
      <c r="E1435" s="54" t="s">
        <v>2353</v>
      </c>
      <c r="F1435" s="54" t="s">
        <v>3</v>
      </c>
      <c r="G1435" s="54">
        <v>60</v>
      </c>
      <c r="H1435" s="56">
        <v>11.1</v>
      </c>
      <c r="I1435" s="57">
        <v>5.6800000000000003E-2</v>
      </c>
      <c r="J1435" s="58"/>
      <c r="K1435" s="59">
        <v>159</v>
      </c>
      <c r="L1435" s="59">
        <f t="shared" si="93"/>
        <v>0</v>
      </c>
      <c r="M1435" s="56">
        <f t="shared" si="94"/>
        <v>0</v>
      </c>
      <c r="N1435" s="55">
        <f t="shared" si="95"/>
        <v>159</v>
      </c>
      <c r="O1435" s="62">
        <f t="shared" si="96"/>
        <v>0</v>
      </c>
      <c r="P1435"/>
      <c r="Q1435"/>
      <c r="R1435" s="194"/>
    </row>
    <row r="1436" spans="1:18" s="52" customFormat="1" x14ac:dyDescent="0.25">
      <c r="C1436" s="61" t="s">
        <v>1485</v>
      </c>
      <c r="D1436" s="54" t="s">
        <v>1484</v>
      </c>
      <c r="E1436" s="54">
        <v>110</v>
      </c>
      <c r="F1436" s="54" t="s">
        <v>3</v>
      </c>
      <c r="G1436" s="54">
        <v>40</v>
      </c>
      <c r="H1436" s="56">
        <v>8.17</v>
      </c>
      <c r="I1436" s="57">
        <v>4.2000000000000003E-2</v>
      </c>
      <c r="J1436" s="58"/>
      <c r="K1436" s="59">
        <v>187</v>
      </c>
      <c r="L1436" s="59">
        <f t="shared" si="93"/>
        <v>0</v>
      </c>
      <c r="M1436" s="56">
        <f t="shared" si="94"/>
        <v>0</v>
      </c>
      <c r="N1436" s="55">
        <f t="shared" si="95"/>
        <v>187</v>
      </c>
      <c r="O1436" s="62">
        <f t="shared" si="96"/>
        <v>0</v>
      </c>
      <c r="P1436"/>
      <c r="Q1436"/>
      <c r="R1436" s="194"/>
    </row>
    <row r="1437" spans="1:18" s="52" customFormat="1" x14ac:dyDescent="0.25">
      <c r="C1437" s="61" t="s">
        <v>1486</v>
      </c>
      <c r="D1437" s="54" t="s">
        <v>1484</v>
      </c>
      <c r="E1437" s="54">
        <v>125</v>
      </c>
      <c r="F1437" s="54" t="s">
        <v>3</v>
      </c>
      <c r="G1437" s="54">
        <v>40</v>
      </c>
      <c r="H1437" s="56">
        <v>13.09</v>
      </c>
      <c r="I1437" s="57">
        <v>0.06</v>
      </c>
      <c r="J1437" s="58"/>
      <c r="K1437" s="59">
        <v>252</v>
      </c>
      <c r="L1437" s="59">
        <f t="shared" si="93"/>
        <v>0</v>
      </c>
      <c r="M1437" s="56">
        <f t="shared" si="94"/>
        <v>0</v>
      </c>
      <c r="N1437" s="55">
        <f t="shared" si="95"/>
        <v>252</v>
      </c>
      <c r="O1437" s="62">
        <f t="shared" si="96"/>
        <v>0</v>
      </c>
      <c r="P1437"/>
      <c r="Q1437"/>
      <c r="R1437" s="194"/>
    </row>
    <row r="1438" spans="1:18" s="52" customFormat="1" x14ac:dyDescent="0.25">
      <c r="C1438" s="61" t="s">
        <v>1487</v>
      </c>
      <c r="D1438" s="54" t="s">
        <v>1484</v>
      </c>
      <c r="E1438" s="54" t="s">
        <v>2354</v>
      </c>
      <c r="F1438" s="54" t="s">
        <v>3</v>
      </c>
      <c r="G1438" s="54">
        <v>40</v>
      </c>
      <c r="H1438" s="56">
        <v>13.56</v>
      </c>
      <c r="I1438" s="57">
        <v>0.06</v>
      </c>
      <c r="J1438" s="58"/>
      <c r="K1438" s="59">
        <v>307</v>
      </c>
      <c r="L1438" s="59">
        <f t="shared" si="93"/>
        <v>0</v>
      </c>
      <c r="M1438" s="56">
        <f t="shared" si="94"/>
        <v>0</v>
      </c>
      <c r="N1438" s="55">
        <f t="shared" si="95"/>
        <v>307</v>
      </c>
      <c r="O1438" s="62">
        <f t="shared" si="96"/>
        <v>0</v>
      </c>
      <c r="P1438"/>
      <c r="Q1438"/>
      <c r="R1438" s="194"/>
    </row>
    <row r="1439" spans="1:18" s="52" customFormat="1" x14ac:dyDescent="0.25">
      <c r="C1439" s="61" t="s">
        <v>1488</v>
      </c>
      <c r="D1439" s="54" t="s">
        <v>1484</v>
      </c>
      <c r="E1439" s="54">
        <v>160</v>
      </c>
      <c r="F1439" s="54" t="s">
        <v>3</v>
      </c>
      <c r="G1439" s="54">
        <v>20</v>
      </c>
      <c r="H1439" s="56">
        <v>7.72</v>
      </c>
      <c r="I1439" s="57">
        <v>5.6800000000000003E-2</v>
      </c>
      <c r="J1439" s="58"/>
      <c r="K1439" s="59">
        <v>351</v>
      </c>
      <c r="L1439" s="59">
        <f t="shared" si="93"/>
        <v>0</v>
      </c>
      <c r="M1439" s="56">
        <f t="shared" si="94"/>
        <v>0</v>
      </c>
      <c r="N1439" s="55">
        <f t="shared" si="95"/>
        <v>351</v>
      </c>
      <c r="O1439" s="62">
        <f t="shared" si="96"/>
        <v>0</v>
      </c>
      <c r="P1439"/>
      <c r="Q1439"/>
      <c r="R1439" s="194"/>
    </row>
    <row r="1440" spans="1:18" s="52" customFormat="1" x14ac:dyDescent="0.25">
      <c r="C1440" s="61" t="s">
        <v>1489</v>
      </c>
      <c r="D1440" s="54" t="s">
        <v>1484</v>
      </c>
      <c r="E1440" s="54">
        <v>180</v>
      </c>
      <c r="F1440" s="54" t="s">
        <v>3</v>
      </c>
      <c r="G1440" s="54">
        <v>10</v>
      </c>
      <c r="H1440" s="56">
        <v>4.4000000000000004</v>
      </c>
      <c r="I1440" s="57">
        <v>3.1199999999999999E-2</v>
      </c>
      <c r="J1440" s="58"/>
      <c r="K1440" s="59">
        <v>403</v>
      </c>
      <c r="L1440" s="59">
        <f t="shared" si="93"/>
        <v>0</v>
      </c>
      <c r="M1440" s="56">
        <f t="shared" si="94"/>
        <v>0</v>
      </c>
      <c r="N1440" s="55">
        <f t="shared" si="95"/>
        <v>403</v>
      </c>
      <c r="O1440" s="62">
        <f t="shared" si="96"/>
        <v>0</v>
      </c>
      <c r="P1440"/>
      <c r="Q1440"/>
      <c r="R1440" s="194"/>
    </row>
    <row r="1441" spans="1:18" s="52" customFormat="1" x14ac:dyDescent="0.25">
      <c r="C1441" s="61" t="s">
        <v>1490</v>
      </c>
      <c r="D1441" s="54" t="s">
        <v>1484</v>
      </c>
      <c r="E1441" s="54">
        <v>200</v>
      </c>
      <c r="F1441" s="54" t="s">
        <v>3</v>
      </c>
      <c r="G1441" s="54">
        <v>10</v>
      </c>
      <c r="H1441" s="56">
        <v>6.57</v>
      </c>
      <c r="I1441" s="57">
        <v>3.1199999999999999E-2</v>
      </c>
      <c r="J1441" s="58"/>
      <c r="K1441" s="59">
        <v>435</v>
      </c>
      <c r="L1441" s="59">
        <f t="shared" si="93"/>
        <v>0</v>
      </c>
      <c r="M1441" s="56">
        <f t="shared" si="94"/>
        <v>0</v>
      </c>
      <c r="N1441" s="55">
        <f t="shared" si="95"/>
        <v>435</v>
      </c>
      <c r="O1441" s="62">
        <f t="shared" si="96"/>
        <v>0</v>
      </c>
      <c r="P1441"/>
      <c r="Q1441"/>
      <c r="R1441" s="194"/>
    </row>
    <row r="1442" spans="1:18" s="52" customFormat="1" x14ac:dyDescent="0.25">
      <c r="C1442" s="61" t="s">
        <v>1491</v>
      </c>
      <c r="D1442" s="54" t="s">
        <v>1484</v>
      </c>
      <c r="E1442" s="54">
        <v>225</v>
      </c>
      <c r="F1442" s="54" t="s">
        <v>3</v>
      </c>
      <c r="G1442" s="54">
        <v>10</v>
      </c>
      <c r="H1442" s="56">
        <v>6.83</v>
      </c>
      <c r="I1442" s="57">
        <v>4.2000000000000003E-2</v>
      </c>
      <c r="J1442" s="58"/>
      <c r="K1442" s="59">
        <v>507</v>
      </c>
      <c r="L1442" s="59">
        <f t="shared" si="93"/>
        <v>0</v>
      </c>
      <c r="M1442" s="56">
        <f t="shared" si="94"/>
        <v>0</v>
      </c>
      <c r="N1442" s="55">
        <f t="shared" si="95"/>
        <v>507</v>
      </c>
      <c r="O1442" s="62">
        <f t="shared" si="96"/>
        <v>0</v>
      </c>
      <c r="P1442"/>
      <c r="Q1442"/>
      <c r="R1442" s="194"/>
    </row>
    <row r="1443" spans="1:18" s="52" customFormat="1" x14ac:dyDescent="0.25">
      <c r="C1443" s="61" t="s">
        <v>1492</v>
      </c>
      <c r="D1443" s="54" t="s">
        <v>1484</v>
      </c>
      <c r="E1443" s="54">
        <v>250</v>
      </c>
      <c r="F1443" s="54" t="s">
        <v>3</v>
      </c>
      <c r="G1443" s="54">
        <v>10</v>
      </c>
      <c r="H1443" s="56">
        <v>7.86</v>
      </c>
      <c r="I1443" s="57">
        <v>4.2000000000000003E-2</v>
      </c>
      <c r="J1443" s="58"/>
      <c r="K1443" s="59">
        <v>642</v>
      </c>
      <c r="L1443" s="59">
        <f t="shared" si="93"/>
        <v>0</v>
      </c>
      <c r="M1443" s="56">
        <f t="shared" si="94"/>
        <v>0</v>
      </c>
      <c r="N1443" s="55">
        <f t="shared" si="95"/>
        <v>642</v>
      </c>
      <c r="O1443" s="62">
        <f t="shared" si="96"/>
        <v>0</v>
      </c>
      <c r="P1443"/>
      <c r="Q1443"/>
      <c r="R1443" s="194"/>
    </row>
    <row r="1444" spans="1:18" s="52" customFormat="1" x14ac:dyDescent="0.25">
      <c r="C1444" s="61" t="s">
        <v>1493</v>
      </c>
      <c r="D1444" s="54" t="s">
        <v>1484</v>
      </c>
      <c r="E1444" s="54">
        <v>280</v>
      </c>
      <c r="F1444" s="54" t="s">
        <v>3</v>
      </c>
      <c r="G1444" s="54">
        <v>10</v>
      </c>
      <c r="H1444" s="56">
        <v>8.25</v>
      </c>
      <c r="I1444" s="57">
        <v>5.6800000000000003E-2</v>
      </c>
      <c r="J1444" s="58"/>
      <c r="K1444" s="59">
        <v>750</v>
      </c>
      <c r="L1444" s="59">
        <f t="shared" si="93"/>
        <v>0</v>
      </c>
      <c r="M1444" s="56">
        <f t="shared" si="94"/>
        <v>0</v>
      </c>
      <c r="N1444" s="55">
        <f t="shared" si="95"/>
        <v>750</v>
      </c>
      <c r="O1444" s="62">
        <f t="shared" si="96"/>
        <v>0</v>
      </c>
      <c r="P1444"/>
      <c r="Q1444"/>
      <c r="R1444" s="194"/>
    </row>
    <row r="1445" spans="1:18" s="52" customFormat="1" x14ac:dyDescent="0.25">
      <c r="C1445" s="61" t="s">
        <v>1494</v>
      </c>
      <c r="D1445" s="54" t="s">
        <v>1484</v>
      </c>
      <c r="E1445" s="54">
        <v>315</v>
      </c>
      <c r="F1445" s="54" t="s">
        <v>3</v>
      </c>
      <c r="G1445" s="54">
        <v>10</v>
      </c>
      <c r="H1445" s="56">
        <v>9.6300000000000008</v>
      </c>
      <c r="I1445" s="57">
        <v>8.5199999999999998E-2</v>
      </c>
      <c r="J1445" s="58"/>
      <c r="K1445" s="59">
        <v>821</v>
      </c>
      <c r="L1445" s="59">
        <f t="shared" si="93"/>
        <v>0</v>
      </c>
      <c r="M1445" s="56">
        <f t="shared" si="94"/>
        <v>0</v>
      </c>
      <c r="N1445" s="55">
        <f t="shared" si="95"/>
        <v>821</v>
      </c>
      <c r="O1445" s="62">
        <f t="shared" si="96"/>
        <v>0</v>
      </c>
      <c r="P1445"/>
      <c r="Q1445"/>
      <c r="R1445" s="194"/>
    </row>
    <row r="1446" spans="1:18" s="52" customFormat="1" x14ac:dyDescent="0.25">
      <c r="C1446" s="61" t="s">
        <v>1495</v>
      </c>
      <c r="D1446" s="54" t="s">
        <v>1484</v>
      </c>
      <c r="E1446" s="54">
        <v>355</v>
      </c>
      <c r="F1446" s="54" t="s">
        <v>3</v>
      </c>
      <c r="G1446" s="54">
        <v>10</v>
      </c>
      <c r="H1446" s="56">
        <v>14.73</v>
      </c>
      <c r="I1446" s="57">
        <v>0.101384</v>
      </c>
      <c r="J1446" s="58"/>
      <c r="K1446" s="59">
        <v>1214</v>
      </c>
      <c r="L1446" s="59">
        <f t="shared" si="93"/>
        <v>0</v>
      </c>
      <c r="M1446" s="56">
        <f t="shared" si="94"/>
        <v>0</v>
      </c>
      <c r="N1446" s="55">
        <f t="shared" si="95"/>
        <v>1214</v>
      </c>
      <c r="O1446" s="62">
        <f t="shared" si="96"/>
        <v>0</v>
      </c>
      <c r="P1446"/>
      <c r="Q1446"/>
      <c r="R1446" s="194"/>
    </row>
    <row r="1447" spans="1:18" s="52" customFormat="1" x14ac:dyDescent="0.25">
      <c r="C1447" s="61" t="s">
        <v>1496</v>
      </c>
      <c r="D1447" s="54" t="s">
        <v>1484</v>
      </c>
      <c r="E1447" s="54">
        <v>400</v>
      </c>
      <c r="F1447" s="54" t="s">
        <v>3</v>
      </c>
      <c r="G1447" s="54">
        <v>10</v>
      </c>
      <c r="H1447" s="56">
        <v>16.98</v>
      </c>
      <c r="I1447" s="57">
        <v>0.12908851199999999</v>
      </c>
      <c r="J1447" s="58"/>
      <c r="K1447" s="59">
        <v>1313</v>
      </c>
      <c r="L1447" s="59">
        <f t="shared" si="93"/>
        <v>0</v>
      </c>
      <c r="M1447" s="56">
        <f t="shared" si="94"/>
        <v>0</v>
      </c>
      <c r="N1447" s="55">
        <f t="shared" si="95"/>
        <v>1313</v>
      </c>
      <c r="O1447" s="62">
        <f t="shared" si="96"/>
        <v>0</v>
      </c>
      <c r="P1447"/>
      <c r="Q1447"/>
      <c r="R1447" s="194"/>
    </row>
    <row r="1448" spans="1:18" s="52" customFormat="1" x14ac:dyDescent="0.25">
      <c r="A1448" s="63" t="s">
        <v>2664</v>
      </c>
      <c r="B1448" s="63"/>
      <c r="C1448" s="64"/>
      <c r="D1448" s="65"/>
      <c r="E1448" s="65"/>
      <c r="F1448" s="65"/>
      <c r="G1448" s="65"/>
      <c r="H1448" s="66"/>
      <c r="I1448" s="67"/>
      <c r="J1448" s="68"/>
      <c r="K1448" s="69"/>
      <c r="L1448" s="69"/>
      <c r="M1448" s="66"/>
      <c r="N1448" s="82"/>
      <c r="O1448" s="70"/>
      <c r="P1448"/>
      <c r="Q1448"/>
      <c r="R1448" s="194"/>
    </row>
    <row r="1449" spans="1:18" s="52" customFormat="1" x14ac:dyDescent="0.25">
      <c r="C1449" s="61" t="s">
        <v>1497</v>
      </c>
      <c r="D1449" s="54" t="s">
        <v>2664</v>
      </c>
      <c r="E1449" s="54" t="s">
        <v>2355</v>
      </c>
      <c r="F1449" s="54" t="s">
        <v>13</v>
      </c>
      <c r="G1449" s="54">
        <v>50</v>
      </c>
      <c r="H1449" s="56">
        <v>9.42</v>
      </c>
      <c r="I1449" s="57">
        <v>3.1199999999999999E-2</v>
      </c>
      <c r="J1449" s="58"/>
      <c r="K1449" s="59">
        <v>349</v>
      </c>
      <c r="L1449" s="59">
        <f t="shared" si="93"/>
        <v>0</v>
      </c>
      <c r="M1449" s="56">
        <f t="shared" si="94"/>
        <v>0</v>
      </c>
      <c r="N1449" s="55">
        <f t="shared" si="95"/>
        <v>349</v>
      </c>
      <c r="O1449" s="62">
        <f t="shared" si="96"/>
        <v>0</v>
      </c>
      <c r="P1449"/>
      <c r="Q1449"/>
      <c r="R1449" s="194"/>
    </row>
    <row r="1450" spans="1:18" s="52" customFormat="1" x14ac:dyDescent="0.25">
      <c r="C1450" s="61" t="s">
        <v>1498</v>
      </c>
      <c r="D1450" s="54" t="s">
        <v>2664</v>
      </c>
      <c r="E1450" s="54" t="s">
        <v>2356</v>
      </c>
      <c r="F1450" s="54" t="s">
        <v>13</v>
      </c>
      <c r="G1450" s="54">
        <v>50</v>
      </c>
      <c r="H1450" s="56">
        <v>9.89</v>
      </c>
      <c r="I1450" s="57">
        <v>3.1199999999999999E-2</v>
      </c>
      <c r="J1450" s="58"/>
      <c r="K1450" s="59">
        <v>349</v>
      </c>
      <c r="L1450" s="59">
        <f t="shared" si="93"/>
        <v>0</v>
      </c>
      <c r="M1450" s="56">
        <f t="shared" si="94"/>
        <v>0</v>
      </c>
      <c r="N1450" s="55">
        <f t="shared" si="95"/>
        <v>349</v>
      </c>
      <c r="O1450" s="62">
        <f t="shared" si="96"/>
        <v>0</v>
      </c>
      <c r="P1450"/>
      <c r="Q1450"/>
      <c r="R1450" s="194"/>
    </row>
    <row r="1451" spans="1:18" s="52" customFormat="1" x14ac:dyDescent="0.25">
      <c r="C1451" s="61" t="s">
        <v>1499</v>
      </c>
      <c r="D1451" s="54" t="s">
        <v>2664</v>
      </c>
      <c r="E1451" s="54" t="s">
        <v>2357</v>
      </c>
      <c r="F1451" s="54" t="s">
        <v>13</v>
      </c>
      <c r="G1451" s="54">
        <v>50</v>
      </c>
      <c r="H1451" s="56">
        <v>10.41</v>
      </c>
      <c r="I1451" s="57">
        <v>3.1199999999999999E-2</v>
      </c>
      <c r="J1451" s="58"/>
      <c r="K1451" s="59">
        <v>349</v>
      </c>
      <c r="L1451" s="59">
        <f t="shared" si="93"/>
        <v>0</v>
      </c>
      <c r="M1451" s="56">
        <f t="shared" si="94"/>
        <v>0</v>
      </c>
      <c r="N1451" s="55">
        <f t="shared" si="95"/>
        <v>349</v>
      </c>
      <c r="O1451" s="62">
        <f t="shared" si="96"/>
        <v>0</v>
      </c>
      <c r="P1451"/>
      <c r="Q1451"/>
      <c r="R1451" s="194"/>
    </row>
    <row r="1452" spans="1:18" s="52" customFormat="1" x14ac:dyDescent="0.25">
      <c r="C1452" s="61" t="s">
        <v>1500</v>
      </c>
      <c r="D1452" s="54" t="s">
        <v>2664</v>
      </c>
      <c r="E1452" s="54" t="s">
        <v>2358</v>
      </c>
      <c r="F1452" s="54" t="s">
        <v>13</v>
      </c>
      <c r="G1452" s="54">
        <v>25</v>
      </c>
      <c r="H1452" s="56">
        <v>7.97</v>
      </c>
      <c r="I1452" s="57">
        <v>3.1199999999999999E-2</v>
      </c>
      <c r="J1452" s="58"/>
      <c r="K1452" s="59">
        <v>418</v>
      </c>
      <c r="L1452" s="59">
        <f t="shared" si="93"/>
        <v>0</v>
      </c>
      <c r="M1452" s="56">
        <f t="shared" si="94"/>
        <v>0</v>
      </c>
      <c r="N1452" s="55">
        <f t="shared" si="95"/>
        <v>418</v>
      </c>
      <c r="O1452" s="62">
        <f t="shared" si="96"/>
        <v>0</v>
      </c>
      <c r="P1452"/>
      <c r="Q1452"/>
      <c r="R1452" s="194"/>
    </row>
    <row r="1453" spans="1:18" s="52" customFormat="1" x14ac:dyDescent="0.25">
      <c r="C1453" s="61"/>
      <c r="D1453" s="54"/>
      <c r="E1453" s="54"/>
      <c r="F1453" s="54"/>
      <c r="G1453" s="54"/>
      <c r="H1453" s="56"/>
      <c r="I1453" s="57"/>
      <c r="J1453" s="58"/>
      <c r="K1453" s="59"/>
      <c r="L1453" s="59"/>
      <c r="M1453" s="56"/>
      <c r="N1453" s="55"/>
      <c r="O1453" s="62"/>
      <c r="P1453"/>
      <c r="Q1453"/>
      <c r="R1453" s="194"/>
    </row>
    <row r="1454" spans="1:18" s="52" customFormat="1" x14ac:dyDescent="0.25">
      <c r="A1454" s="63" t="s">
        <v>1502</v>
      </c>
      <c r="B1454" s="63"/>
      <c r="C1454" s="64"/>
      <c r="D1454" s="65"/>
      <c r="E1454" s="65"/>
      <c r="F1454" s="65"/>
      <c r="G1454" s="65"/>
      <c r="H1454" s="66"/>
      <c r="I1454" s="67"/>
      <c r="J1454" s="68"/>
      <c r="K1454" s="69"/>
      <c r="L1454" s="69"/>
      <c r="M1454" s="66"/>
      <c r="N1454" s="82"/>
      <c r="O1454" s="70"/>
      <c r="P1454"/>
      <c r="Q1454"/>
      <c r="R1454" s="194"/>
    </row>
    <row r="1455" spans="1:18" s="52" customFormat="1" x14ac:dyDescent="0.25">
      <c r="C1455" s="61" t="s">
        <v>1501</v>
      </c>
      <c r="D1455" s="54" t="s">
        <v>1502</v>
      </c>
      <c r="E1455" s="54" t="s">
        <v>2359</v>
      </c>
      <c r="F1455" s="54" t="s">
        <v>36</v>
      </c>
      <c r="G1455" s="54">
        <v>50</v>
      </c>
      <c r="H1455" s="56">
        <v>3.3740000000000001</v>
      </c>
      <c r="I1455" s="57">
        <v>1.32E-2</v>
      </c>
      <c r="J1455" s="58"/>
      <c r="K1455" s="59">
        <v>400</v>
      </c>
      <c r="L1455" s="59">
        <f t="shared" si="93"/>
        <v>0</v>
      </c>
      <c r="M1455" s="56">
        <f t="shared" si="94"/>
        <v>0</v>
      </c>
      <c r="N1455" s="55">
        <f t="shared" si="95"/>
        <v>400</v>
      </c>
      <c r="O1455" s="62">
        <f t="shared" si="96"/>
        <v>0</v>
      </c>
      <c r="P1455"/>
      <c r="Q1455"/>
      <c r="R1455" s="194"/>
    </row>
    <row r="1456" spans="1:18" s="52" customFormat="1" x14ac:dyDescent="0.25">
      <c r="C1456" s="61" t="s">
        <v>1503</v>
      </c>
      <c r="D1456" s="54" t="s">
        <v>1502</v>
      </c>
      <c r="E1456" s="54" t="s">
        <v>2360</v>
      </c>
      <c r="F1456" s="54" t="s">
        <v>36</v>
      </c>
      <c r="G1456" s="54">
        <v>50</v>
      </c>
      <c r="H1456" s="56">
        <v>4.5019999999999998</v>
      </c>
      <c r="I1456" s="57">
        <v>1.32E-2</v>
      </c>
      <c r="J1456" s="58"/>
      <c r="K1456" s="59">
        <v>400</v>
      </c>
      <c r="L1456" s="59">
        <f t="shared" si="93"/>
        <v>0</v>
      </c>
      <c r="M1456" s="56">
        <f t="shared" si="94"/>
        <v>0</v>
      </c>
      <c r="N1456" s="55">
        <f t="shared" si="95"/>
        <v>400</v>
      </c>
      <c r="O1456" s="62">
        <f t="shared" si="96"/>
        <v>0</v>
      </c>
      <c r="P1456"/>
      <c r="Q1456"/>
      <c r="R1456" s="194"/>
    </row>
    <row r="1457" spans="1:18" s="52" customFormat="1" ht="45" customHeight="1" x14ac:dyDescent="0.25">
      <c r="C1457" s="61"/>
      <c r="D1457" s="54"/>
      <c r="E1457" s="54"/>
      <c r="F1457" s="54"/>
      <c r="G1457" s="54"/>
      <c r="H1457" s="56"/>
      <c r="I1457" s="57"/>
      <c r="J1457" s="58"/>
      <c r="K1457" s="59"/>
      <c r="L1457" s="59"/>
      <c r="M1457" s="56"/>
      <c r="N1457" s="55"/>
      <c r="O1457" s="62"/>
      <c r="P1457"/>
      <c r="Q1457"/>
      <c r="R1457" s="194"/>
    </row>
    <row r="1458" spans="1:18" s="52" customFormat="1" x14ac:dyDescent="0.25">
      <c r="A1458" s="63" t="s">
        <v>1502</v>
      </c>
      <c r="B1458" s="63"/>
      <c r="C1458" s="64"/>
      <c r="D1458" s="65"/>
      <c r="E1458" s="65"/>
      <c r="F1458" s="65"/>
      <c r="G1458" s="65"/>
      <c r="H1458" s="66"/>
      <c r="I1458" s="67"/>
      <c r="J1458" s="68"/>
      <c r="K1458" s="69"/>
      <c r="L1458" s="69"/>
      <c r="M1458" s="66"/>
      <c r="N1458" s="82"/>
      <c r="O1458" s="70"/>
      <c r="P1458"/>
      <c r="Q1458"/>
      <c r="R1458" s="194"/>
    </row>
    <row r="1459" spans="1:18" s="52" customFormat="1" x14ac:dyDescent="0.25">
      <c r="C1459" s="61" t="s">
        <v>1504</v>
      </c>
      <c r="D1459" s="54" t="s">
        <v>1502</v>
      </c>
      <c r="E1459" s="54" t="s">
        <v>2361</v>
      </c>
      <c r="F1459" s="54" t="s">
        <v>36</v>
      </c>
      <c r="G1459" s="54">
        <v>50</v>
      </c>
      <c r="H1459" s="56">
        <v>3.3740000000000001</v>
      </c>
      <c r="I1459" s="57">
        <v>1.32E-2</v>
      </c>
      <c r="J1459" s="58"/>
      <c r="K1459" s="59">
        <v>471</v>
      </c>
      <c r="L1459" s="59">
        <f t="shared" si="93"/>
        <v>0</v>
      </c>
      <c r="M1459" s="56">
        <f t="shared" si="94"/>
        <v>0</v>
      </c>
      <c r="N1459" s="55">
        <f t="shared" si="95"/>
        <v>471</v>
      </c>
      <c r="O1459" s="62">
        <f t="shared" si="96"/>
        <v>0</v>
      </c>
      <c r="P1459"/>
      <c r="Q1459"/>
      <c r="R1459" s="194"/>
    </row>
    <row r="1460" spans="1:18" s="52" customFormat="1" x14ac:dyDescent="0.25">
      <c r="C1460" s="61" t="s">
        <v>1505</v>
      </c>
      <c r="D1460" s="54" t="s">
        <v>1502</v>
      </c>
      <c r="E1460" s="54" t="s">
        <v>2360</v>
      </c>
      <c r="F1460" s="54" t="s">
        <v>36</v>
      </c>
      <c r="G1460" s="54">
        <v>50</v>
      </c>
      <c r="H1460" s="56">
        <v>4.9459999999999997</v>
      </c>
      <c r="I1460" s="57">
        <v>1.32E-2</v>
      </c>
      <c r="J1460" s="58"/>
      <c r="K1460" s="59">
        <v>520</v>
      </c>
      <c r="L1460" s="59">
        <f t="shared" si="93"/>
        <v>0</v>
      </c>
      <c r="M1460" s="56">
        <f t="shared" si="94"/>
        <v>0</v>
      </c>
      <c r="N1460" s="55">
        <f t="shared" si="95"/>
        <v>520</v>
      </c>
      <c r="O1460" s="62">
        <f t="shared" si="96"/>
        <v>0</v>
      </c>
      <c r="P1460"/>
      <c r="Q1460"/>
      <c r="R1460" s="194"/>
    </row>
    <row r="1461" spans="1:18" s="52" customFormat="1" ht="123.6" customHeight="1" x14ac:dyDescent="0.25">
      <c r="C1461" s="61"/>
      <c r="D1461" s="54"/>
      <c r="E1461" s="54"/>
      <c r="F1461" s="54"/>
      <c r="G1461" s="54"/>
      <c r="H1461" s="56"/>
      <c r="I1461" s="57"/>
      <c r="J1461" s="58"/>
      <c r="K1461" s="59"/>
      <c r="L1461" s="59"/>
      <c r="M1461" s="56"/>
      <c r="N1461" s="55"/>
      <c r="O1461" s="62"/>
      <c r="P1461"/>
      <c r="Q1461"/>
      <c r="R1461" s="194"/>
    </row>
    <row r="1462" spans="1:18" s="52" customFormat="1" x14ac:dyDescent="0.25">
      <c r="A1462" s="63" t="s">
        <v>1522</v>
      </c>
      <c r="B1462" s="63"/>
      <c r="C1462" s="64"/>
      <c r="D1462" s="65"/>
      <c r="E1462" s="65"/>
      <c r="F1462" s="65"/>
      <c r="G1462" s="65"/>
      <c r="H1462" s="66"/>
      <c r="I1462" s="67"/>
      <c r="J1462" s="68"/>
      <c r="K1462" s="69"/>
      <c r="L1462" s="69"/>
      <c r="M1462" s="66"/>
      <c r="N1462" s="82"/>
      <c r="O1462" s="70"/>
      <c r="P1462"/>
      <c r="Q1462"/>
      <c r="R1462" s="194"/>
    </row>
    <row r="1463" spans="1:18" s="52" customFormat="1" x14ac:dyDescent="0.25">
      <c r="C1463" s="61" t="s">
        <v>1506</v>
      </c>
      <c r="D1463" s="54" t="s">
        <v>1507</v>
      </c>
      <c r="E1463" s="54" t="s">
        <v>2362</v>
      </c>
      <c r="F1463" s="54" t="s">
        <v>36</v>
      </c>
      <c r="G1463" s="54">
        <v>50</v>
      </c>
      <c r="H1463" s="56">
        <v>5.77</v>
      </c>
      <c r="I1463" s="57">
        <v>1.32E-2</v>
      </c>
      <c r="J1463" s="58"/>
      <c r="K1463" s="59">
        <v>278</v>
      </c>
      <c r="L1463" s="59">
        <f t="shared" si="93"/>
        <v>0</v>
      </c>
      <c r="M1463" s="56">
        <f t="shared" si="94"/>
        <v>0</v>
      </c>
      <c r="N1463" s="55">
        <f t="shared" si="95"/>
        <v>278</v>
      </c>
      <c r="O1463" s="62">
        <f t="shared" si="96"/>
        <v>0</v>
      </c>
      <c r="P1463"/>
      <c r="Q1463"/>
      <c r="R1463" s="194"/>
    </row>
    <row r="1464" spans="1:18" s="52" customFormat="1" x14ac:dyDescent="0.25">
      <c r="C1464" s="61" t="s">
        <v>1508</v>
      </c>
      <c r="D1464" s="54" t="s">
        <v>1507</v>
      </c>
      <c r="E1464" s="54" t="s">
        <v>2363</v>
      </c>
      <c r="F1464" s="54" t="s">
        <v>36</v>
      </c>
      <c r="G1464" s="54">
        <v>50</v>
      </c>
      <c r="H1464" s="56">
        <v>5.81</v>
      </c>
      <c r="I1464" s="57">
        <v>1.32E-2</v>
      </c>
      <c r="J1464" s="58"/>
      <c r="K1464" s="59">
        <v>278</v>
      </c>
      <c r="L1464" s="59">
        <f t="shared" si="93"/>
        <v>0</v>
      </c>
      <c r="M1464" s="56">
        <f t="shared" si="94"/>
        <v>0</v>
      </c>
      <c r="N1464" s="55">
        <f t="shared" si="95"/>
        <v>278</v>
      </c>
      <c r="O1464" s="62">
        <f t="shared" si="96"/>
        <v>0</v>
      </c>
      <c r="P1464"/>
      <c r="Q1464"/>
      <c r="R1464" s="194"/>
    </row>
    <row r="1465" spans="1:18" s="52" customFormat="1" x14ac:dyDescent="0.25">
      <c r="C1465" s="61" t="s">
        <v>1509</v>
      </c>
      <c r="D1465" s="54" t="s">
        <v>1507</v>
      </c>
      <c r="E1465" s="54" t="s">
        <v>2364</v>
      </c>
      <c r="F1465" s="54" t="s">
        <v>36</v>
      </c>
      <c r="G1465" s="54">
        <v>50</v>
      </c>
      <c r="H1465" s="56">
        <v>8.0399999999999991</v>
      </c>
      <c r="I1465" s="57">
        <v>3.1199999999999999E-2</v>
      </c>
      <c r="J1465" s="58"/>
      <c r="K1465" s="59">
        <v>322</v>
      </c>
      <c r="L1465" s="59">
        <f t="shared" si="93"/>
        <v>0</v>
      </c>
      <c r="M1465" s="56">
        <f t="shared" si="94"/>
        <v>0</v>
      </c>
      <c r="N1465" s="55">
        <f t="shared" si="95"/>
        <v>322</v>
      </c>
      <c r="O1465" s="62">
        <f t="shared" si="96"/>
        <v>0</v>
      </c>
      <c r="P1465"/>
      <c r="Q1465"/>
      <c r="R1465" s="194"/>
    </row>
    <row r="1466" spans="1:18" s="52" customFormat="1" x14ac:dyDescent="0.25">
      <c r="C1466" s="61" t="s">
        <v>1510</v>
      </c>
      <c r="D1466" s="54" t="s">
        <v>1507</v>
      </c>
      <c r="E1466" s="54" t="s">
        <v>2365</v>
      </c>
      <c r="F1466" s="54" t="s">
        <v>36</v>
      </c>
      <c r="G1466" s="54">
        <v>50</v>
      </c>
      <c r="H1466" s="56">
        <v>11.91</v>
      </c>
      <c r="I1466" s="57">
        <v>3.1199999999999999E-2</v>
      </c>
      <c r="J1466" s="58"/>
      <c r="K1466" s="59">
        <v>390</v>
      </c>
      <c r="L1466" s="59">
        <f t="shared" si="93"/>
        <v>0</v>
      </c>
      <c r="M1466" s="56">
        <f t="shared" si="94"/>
        <v>0</v>
      </c>
      <c r="N1466" s="55">
        <f t="shared" si="95"/>
        <v>390</v>
      </c>
      <c r="O1466" s="62">
        <f t="shared" si="96"/>
        <v>0</v>
      </c>
      <c r="P1466"/>
      <c r="Q1466"/>
      <c r="R1466" s="194"/>
    </row>
    <row r="1467" spans="1:18" s="52" customFormat="1" x14ac:dyDescent="0.25">
      <c r="C1467" s="61" t="s">
        <v>1511</v>
      </c>
      <c r="D1467" s="54" t="s">
        <v>1507</v>
      </c>
      <c r="E1467" s="54" t="s">
        <v>2366</v>
      </c>
      <c r="F1467" s="54" t="s">
        <v>36</v>
      </c>
      <c r="G1467" s="54">
        <v>25</v>
      </c>
      <c r="H1467" s="56">
        <v>9.4499999999999993</v>
      </c>
      <c r="I1467" s="57">
        <v>3.1199999999999999E-2</v>
      </c>
      <c r="J1467" s="58"/>
      <c r="K1467" s="59">
        <v>522</v>
      </c>
      <c r="L1467" s="59">
        <f t="shared" si="93"/>
        <v>0</v>
      </c>
      <c r="M1467" s="56">
        <f t="shared" si="94"/>
        <v>0</v>
      </c>
      <c r="N1467" s="55">
        <f t="shared" si="95"/>
        <v>522</v>
      </c>
      <c r="O1467" s="62">
        <f t="shared" si="96"/>
        <v>0</v>
      </c>
      <c r="P1467"/>
      <c r="Q1467"/>
      <c r="R1467" s="194"/>
    </row>
    <row r="1468" spans="1:18" s="52" customFormat="1" x14ac:dyDescent="0.25">
      <c r="C1468" s="61" t="s">
        <v>1512</v>
      </c>
      <c r="D1468" s="54" t="s">
        <v>1507</v>
      </c>
      <c r="E1468" s="54" t="s">
        <v>2367</v>
      </c>
      <c r="F1468" s="54" t="s">
        <v>36</v>
      </c>
      <c r="G1468" s="54">
        <v>20</v>
      </c>
      <c r="H1468" s="56">
        <v>12.49</v>
      </c>
      <c r="I1468" s="57">
        <v>4.2000000000000003E-2</v>
      </c>
      <c r="J1468" s="58"/>
      <c r="K1468" s="59">
        <v>627</v>
      </c>
      <c r="L1468" s="59">
        <f t="shared" si="93"/>
        <v>0</v>
      </c>
      <c r="M1468" s="56">
        <f t="shared" si="94"/>
        <v>0</v>
      </c>
      <c r="N1468" s="55">
        <f t="shared" si="95"/>
        <v>627</v>
      </c>
      <c r="O1468" s="62">
        <f t="shared" si="96"/>
        <v>0</v>
      </c>
      <c r="P1468"/>
      <c r="Q1468"/>
      <c r="R1468" s="194"/>
    </row>
    <row r="1469" spans="1:18" s="52" customFormat="1" x14ac:dyDescent="0.25">
      <c r="C1469" s="61" t="s">
        <v>1513</v>
      </c>
      <c r="D1469" s="54" t="s">
        <v>1507</v>
      </c>
      <c r="E1469" s="54" t="s">
        <v>2368</v>
      </c>
      <c r="F1469" s="54" t="s">
        <v>36</v>
      </c>
      <c r="G1469" s="54">
        <v>10</v>
      </c>
      <c r="H1469" s="56">
        <v>10.57</v>
      </c>
      <c r="I1469" s="57">
        <v>3.1199999999999999E-2</v>
      </c>
      <c r="J1469" s="58"/>
      <c r="K1469" s="59">
        <v>1002</v>
      </c>
      <c r="L1469" s="59">
        <f t="shared" si="93"/>
        <v>0</v>
      </c>
      <c r="M1469" s="56">
        <f t="shared" si="94"/>
        <v>0</v>
      </c>
      <c r="N1469" s="55">
        <f t="shared" si="95"/>
        <v>1002</v>
      </c>
      <c r="O1469" s="62">
        <f t="shared" si="96"/>
        <v>0</v>
      </c>
      <c r="P1469"/>
      <c r="Q1469"/>
      <c r="R1469" s="194"/>
    </row>
    <row r="1470" spans="1:18" s="52" customFormat="1" x14ac:dyDescent="0.25">
      <c r="A1470" s="63" t="s">
        <v>1522</v>
      </c>
      <c r="B1470" s="63"/>
      <c r="C1470" s="64"/>
      <c r="D1470" s="65"/>
      <c r="E1470" s="65"/>
      <c r="F1470" s="65"/>
      <c r="G1470" s="65"/>
      <c r="H1470" s="66"/>
      <c r="I1470" s="67"/>
      <c r="J1470" s="68"/>
      <c r="K1470" s="69"/>
      <c r="L1470" s="69"/>
      <c r="M1470" s="66"/>
      <c r="N1470" s="82"/>
      <c r="O1470" s="70"/>
      <c r="P1470"/>
      <c r="Q1470"/>
      <c r="R1470" s="194"/>
    </row>
    <row r="1471" spans="1:18" s="52" customFormat="1" x14ac:dyDescent="0.25">
      <c r="C1471" s="61" t="s">
        <v>1514</v>
      </c>
      <c r="D1471" s="54" t="s">
        <v>1507</v>
      </c>
      <c r="E1471" s="54" t="s">
        <v>2362</v>
      </c>
      <c r="F1471" s="54" t="s">
        <v>36</v>
      </c>
      <c r="G1471" s="54">
        <v>50</v>
      </c>
      <c r="H1471" s="56">
        <v>5.77</v>
      </c>
      <c r="I1471" s="57">
        <v>1.32E-2</v>
      </c>
      <c r="J1471" s="58"/>
      <c r="K1471" s="59">
        <v>417</v>
      </c>
      <c r="L1471" s="59">
        <f t="shared" si="93"/>
        <v>0</v>
      </c>
      <c r="M1471" s="56">
        <f t="shared" si="94"/>
        <v>0</v>
      </c>
      <c r="N1471" s="55">
        <f t="shared" si="95"/>
        <v>417</v>
      </c>
      <c r="O1471" s="62">
        <f t="shared" si="96"/>
        <v>0</v>
      </c>
      <c r="P1471"/>
      <c r="Q1471"/>
      <c r="R1471" s="194"/>
    </row>
    <row r="1472" spans="1:18" s="52" customFormat="1" x14ac:dyDescent="0.25">
      <c r="C1472" s="61" t="s">
        <v>1515</v>
      </c>
      <c r="D1472" s="54" t="s">
        <v>1507</v>
      </c>
      <c r="E1472" s="54" t="s">
        <v>2363</v>
      </c>
      <c r="F1472" s="54" t="s">
        <v>36</v>
      </c>
      <c r="G1472" s="54">
        <v>50</v>
      </c>
      <c r="H1472" s="56">
        <v>5.81</v>
      </c>
      <c r="I1472" s="57">
        <v>1.32E-2</v>
      </c>
      <c r="J1472" s="58"/>
      <c r="K1472" s="59">
        <v>417</v>
      </c>
      <c r="L1472" s="59">
        <f t="shared" si="93"/>
        <v>0</v>
      </c>
      <c r="M1472" s="56">
        <f t="shared" si="94"/>
        <v>0</v>
      </c>
      <c r="N1472" s="55">
        <f t="shared" si="95"/>
        <v>417</v>
      </c>
      <c r="O1472" s="62">
        <f t="shared" si="96"/>
        <v>0</v>
      </c>
      <c r="P1472"/>
      <c r="Q1472"/>
      <c r="R1472" s="194"/>
    </row>
    <row r="1473" spans="1:18" s="52" customFormat="1" x14ac:dyDescent="0.25">
      <c r="C1473" s="61" t="s">
        <v>1516</v>
      </c>
      <c r="D1473" s="54" t="s">
        <v>1507</v>
      </c>
      <c r="E1473" s="54" t="s">
        <v>2364</v>
      </c>
      <c r="F1473" s="54" t="s">
        <v>36</v>
      </c>
      <c r="G1473" s="54">
        <v>50</v>
      </c>
      <c r="H1473" s="56">
        <v>8.0399999999999991</v>
      </c>
      <c r="I1473" s="57">
        <v>3.1199999999999999E-2</v>
      </c>
      <c r="J1473" s="58"/>
      <c r="K1473" s="59">
        <v>482</v>
      </c>
      <c r="L1473" s="59">
        <f t="shared" si="93"/>
        <v>0</v>
      </c>
      <c r="M1473" s="56">
        <f t="shared" si="94"/>
        <v>0</v>
      </c>
      <c r="N1473" s="55">
        <f t="shared" si="95"/>
        <v>482</v>
      </c>
      <c r="O1473" s="62">
        <f t="shared" si="96"/>
        <v>0</v>
      </c>
      <c r="P1473"/>
      <c r="Q1473"/>
      <c r="R1473" s="194"/>
    </row>
    <row r="1474" spans="1:18" s="52" customFormat="1" x14ac:dyDescent="0.25">
      <c r="C1474" s="61" t="s">
        <v>1517</v>
      </c>
      <c r="D1474" s="54" t="s">
        <v>1507</v>
      </c>
      <c r="E1474" s="54" t="s">
        <v>2365</v>
      </c>
      <c r="F1474" s="54" t="s">
        <v>36</v>
      </c>
      <c r="G1474" s="54">
        <v>50</v>
      </c>
      <c r="H1474" s="56">
        <v>11.91</v>
      </c>
      <c r="I1474" s="57">
        <v>3.1199999999999999E-2</v>
      </c>
      <c r="J1474" s="58"/>
      <c r="K1474" s="59">
        <v>585</v>
      </c>
      <c r="L1474" s="59">
        <f t="shared" si="93"/>
        <v>0</v>
      </c>
      <c r="M1474" s="56">
        <f t="shared" si="94"/>
        <v>0</v>
      </c>
      <c r="N1474" s="55">
        <f t="shared" si="95"/>
        <v>585</v>
      </c>
      <c r="O1474" s="62">
        <f t="shared" si="96"/>
        <v>0</v>
      </c>
      <c r="P1474"/>
      <c r="Q1474"/>
      <c r="R1474" s="194"/>
    </row>
    <row r="1475" spans="1:18" s="52" customFormat="1" x14ac:dyDescent="0.25">
      <c r="C1475" s="61" t="s">
        <v>1518</v>
      </c>
      <c r="D1475" s="54" t="s">
        <v>1507</v>
      </c>
      <c r="E1475" s="54" t="s">
        <v>2391</v>
      </c>
      <c r="F1475" s="54" t="s">
        <v>36</v>
      </c>
      <c r="G1475" s="54">
        <v>25</v>
      </c>
      <c r="H1475" s="56">
        <v>9.4499999999999993</v>
      </c>
      <c r="I1475" s="57">
        <v>3.1199999999999999E-2</v>
      </c>
      <c r="J1475" s="58"/>
      <c r="K1475" s="59">
        <v>783</v>
      </c>
      <c r="L1475" s="59">
        <f t="shared" si="93"/>
        <v>0</v>
      </c>
      <c r="M1475" s="56">
        <f t="shared" si="94"/>
        <v>0</v>
      </c>
      <c r="N1475" s="55">
        <f t="shared" si="95"/>
        <v>783</v>
      </c>
      <c r="O1475" s="62">
        <f t="shared" si="96"/>
        <v>0</v>
      </c>
      <c r="P1475"/>
      <c r="Q1475"/>
      <c r="R1475" s="194"/>
    </row>
    <row r="1476" spans="1:18" s="52" customFormat="1" x14ac:dyDescent="0.25">
      <c r="C1476" s="61" t="s">
        <v>1519</v>
      </c>
      <c r="D1476" s="54" t="s">
        <v>1507</v>
      </c>
      <c r="E1476" s="54" t="s">
        <v>2367</v>
      </c>
      <c r="F1476" s="54" t="s">
        <v>36</v>
      </c>
      <c r="G1476" s="54">
        <v>20</v>
      </c>
      <c r="H1476" s="56">
        <v>12.49</v>
      </c>
      <c r="I1476" s="57">
        <v>4.2000000000000003E-2</v>
      </c>
      <c r="J1476" s="58"/>
      <c r="K1476" s="59">
        <v>939</v>
      </c>
      <c r="L1476" s="59">
        <f t="shared" si="93"/>
        <v>0</v>
      </c>
      <c r="M1476" s="56">
        <f t="shared" si="94"/>
        <v>0</v>
      </c>
      <c r="N1476" s="55">
        <f t="shared" si="95"/>
        <v>939</v>
      </c>
      <c r="O1476" s="62">
        <f t="shared" si="96"/>
        <v>0</v>
      </c>
      <c r="P1476"/>
      <c r="Q1476"/>
      <c r="R1476" s="194"/>
    </row>
    <row r="1477" spans="1:18" s="52" customFormat="1" x14ac:dyDescent="0.25">
      <c r="C1477" s="61" t="s">
        <v>1520</v>
      </c>
      <c r="D1477" s="54" t="s">
        <v>1507</v>
      </c>
      <c r="E1477" s="54" t="s">
        <v>2368</v>
      </c>
      <c r="F1477" s="54" t="s">
        <v>36</v>
      </c>
      <c r="G1477" s="54">
        <v>10</v>
      </c>
      <c r="H1477" s="56">
        <v>10.57</v>
      </c>
      <c r="I1477" s="57">
        <v>3.1199999999999999E-2</v>
      </c>
      <c r="J1477" s="58"/>
      <c r="K1477" s="59">
        <v>1502</v>
      </c>
      <c r="L1477" s="59">
        <f t="shared" si="93"/>
        <v>0</v>
      </c>
      <c r="M1477" s="56">
        <f t="shared" si="94"/>
        <v>0</v>
      </c>
      <c r="N1477" s="55">
        <f t="shared" si="95"/>
        <v>1502</v>
      </c>
      <c r="O1477" s="62">
        <f t="shared" si="96"/>
        <v>0</v>
      </c>
      <c r="P1477"/>
      <c r="Q1477"/>
      <c r="R1477" s="194"/>
    </row>
    <row r="1478" spans="1:18" s="52" customFormat="1" x14ac:dyDescent="0.25">
      <c r="A1478" s="63" t="s">
        <v>1522</v>
      </c>
      <c r="B1478" s="63"/>
      <c r="C1478" s="64"/>
      <c r="D1478" s="65"/>
      <c r="E1478" s="65"/>
      <c r="F1478" s="65"/>
      <c r="G1478" s="65"/>
      <c r="H1478" s="66"/>
      <c r="I1478" s="67"/>
      <c r="J1478" s="68"/>
      <c r="K1478" s="69"/>
      <c r="L1478" s="69"/>
      <c r="M1478" s="66"/>
      <c r="N1478" s="82"/>
      <c r="O1478" s="70"/>
      <c r="P1478"/>
      <c r="Q1478"/>
      <c r="R1478" s="194"/>
    </row>
    <row r="1479" spans="1:18" s="52" customFormat="1" x14ac:dyDescent="0.25">
      <c r="C1479" s="61" t="s">
        <v>1521</v>
      </c>
      <c r="D1479" s="54" t="s">
        <v>1522</v>
      </c>
      <c r="E1479" s="54" t="s">
        <v>2369</v>
      </c>
      <c r="F1479" s="54" t="s">
        <v>36</v>
      </c>
      <c r="G1479" s="54">
        <v>50</v>
      </c>
      <c r="H1479" s="56">
        <v>6.24</v>
      </c>
      <c r="I1479" s="57">
        <v>1.32E-2</v>
      </c>
      <c r="J1479" s="58"/>
      <c r="K1479" s="59">
        <v>363</v>
      </c>
      <c r="L1479" s="59">
        <f t="shared" si="93"/>
        <v>0</v>
      </c>
      <c r="M1479" s="56">
        <f t="shared" si="94"/>
        <v>0</v>
      </c>
      <c r="N1479" s="55">
        <f t="shared" si="95"/>
        <v>363</v>
      </c>
      <c r="O1479" s="62">
        <f t="shared" si="96"/>
        <v>0</v>
      </c>
      <c r="P1479"/>
      <c r="Q1479"/>
      <c r="R1479" s="194"/>
    </row>
    <row r="1480" spans="1:18" s="52" customFormat="1" x14ac:dyDescent="0.25">
      <c r="C1480" s="61" t="s">
        <v>1523</v>
      </c>
      <c r="D1480" s="54" t="s">
        <v>1522</v>
      </c>
      <c r="E1480" s="54" t="s">
        <v>2370</v>
      </c>
      <c r="F1480" s="54" t="s">
        <v>36</v>
      </c>
      <c r="G1480" s="54">
        <v>50</v>
      </c>
      <c r="H1480" s="56">
        <v>6.39</v>
      </c>
      <c r="I1480" s="57">
        <v>1.32E-2</v>
      </c>
      <c r="J1480" s="58"/>
      <c r="K1480" s="59">
        <v>363</v>
      </c>
      <c r="L1480" s="59">
        <f t="shared" si="93"/>
        <v>0</v>
      </c>
      <c r="M1480" s="56">
        <f t="shared" si="94"/>
        <v>0</v>
      </c>
      <c r="N1480" s="55">
        <f t="shared" si="95"/>
        <v>363</v>
      </c>
      <c r="O1480" s="62">
        <f t="shared" si="96"/>
        <v>0</v>
      </c>
      <c r="P1480"/>
      <c r="Q1480"/>
      <c r="R1480" s="194"/>
    </row>
    <row r="1481" spans="1:18" s="52" customFormat="1" x14ac:dyDescent="0.25">
      <c r="C1481" s="61" t="s">
        <v>1524</v>
      </c>
      <c r="D1481" s="54" t="s">
        <v>1522</v>
      </c>
      <c r="E1481" s="54" t="s">
        <v>2371</v>
      </c>
      <c r="F1481" s="54" t="s">
        <v>36</v>
      </c>
      <c r="G1481" s="54">
        <v>50</v>
      </c>
      <c r="H1481" s="56">
        <v>8.83</v>
      </c>
      <c r="I1481" s="57">
        <v>3.1199999999999999E-2</v>
      </c>
      <c r="J1481" s="58"/>
      <c r="K1481" s="59">
        <v>416</v>
      </c>
      <c r="L1481" s="59">
        <f t="shared" si="93"/>
        <v>0</v>
      </c>
      <c r="M1481" s="56">
        <f t="shared" si="94"/>
        <v>0</v>
      </c>
      <c r="N1481" s="55">
        <f t="shared" si="95"/>
        <v>416</v>
      </c>
      <c r="O1481" s="62">
        <f t="shared" si="96"/>
        <v>0</v>
      </c>
      <c r="P1481"/>
      <c r="Q1481"/>
      <c r="R1481" s="194"/>
    </row>
    <row r="1482" spans="1:18" s="52" customFormat="1" x14ac:dyDescent="0.25">
      <c r="C1482" s="61" t="s">
        <v>1525</v>
      </c>
      <c r="D1482" s="54" t="s">
        <v>1522</v>
      </c>
      <c r="E1482" s="54" t="s">
        <v>2372</v>
      </c>
      <c r="F1482" s="54" t="s">
        <v>36</v>
      </c>
      <c r="G1482" s="54">
        <v>50</v>
      </c>
      <c r="H1482" s="56">
        <v>13.04</v>
      </c>
      <c r="I1482" s="57">
        <v>3.1199999999999999E-2</v>
      </c>
      <c r="J1482" s="58"/>
      <c r="K1482" s="59">
        <v>507</v>
      </c>
      <c r="L1482" s="59">
        <f t="shared" ref="L1482:L1545" si="97">$K1482*$J1482</f>
        <v>0</v>
      </c>
      <c r="M1482" s="56">
        <f t="shared" ref="M1482:M1545" si="98">$M$3</f>
        <v>0</v>
      </c>
      <c r="N1482" s="55">
        <f t="shared" ref="N1482:N1545" si="99">$K1482-($K1482/100*$M1482)</f>
        <v>507</v>
      </c>
      <c r="O1482" s="62">
        <f t="shared" ref="O1482:O1545" si="100">L1482-(L1482/100*M1482)</f>
        <v>0</v>
      </c>
      <c r="P1482"/>
      <c r="Q1482"/>
      <c r="R1482" s="194"/>
    </row>
    <row r="1483" spans="1:18" s="52" customFormat="1" x14ac:dyDescent="0.25">
      <c r="C1483" s="61" t="s">
        <v>1526</v>
      </c>
      <c r="D1483" s="54" t="s">
        <v>1522</v>
      </c>
      <c r="E1483" s="54" t="s">
        <v>2373</v>
      </c>
      <c r="F1483" s="54" t="s">
        <v>36</v>
      </c>
      <c r="G1483" s="54">
        <v>25</v>
      </c>
      <c r="H1483" s="56">
        <v>10.119999999999999</v>
      </c>
      <c r="I1483" s="57">
        <v>3.1199999999999999E-2</v>
      </c>
      <c r="J1483" s="58"/>
      <c r="K1483" s="59">
        <v>679</v>
      </c>
      <c r="L1483" s="59">
        <f t="shared" si="97"/>
        <v>0</v>
      </c>
      <c r="M1483" s="56">
        <f t="shared" si="98"/>
        <v>0</v>
      </c>
      <c r="N1483" s="55">
        <f t="shared" si="99"/>
        <v>679</v>
      </c>
      <c r="O1483" s="62">
        <f t="shared" si="100"/>
        <v>0</v>
      </c>
      <c r="P1483"/>
      <c r="Q1483"/>
      <c r="R1483" s="194"/>
    </row>
    <row r="1484" spans="1:18" s="52" customFormat="1" x14ac:dyDescent="0.25">
      <c r="C1484" s="61" t="s">
        <v>1527</v>
      </c>
      <c r="D1484" s="54" t="s">
        <v>1522</v>
      </c>
      <c r="E1484" s="54" t="s">
        <v>2374</v>
      </c>
      <c r="F1484" s="54" t="s">
        <v>36</v>
      </c>
      <c r="G1484" s="54">
        <v>20</v>
      </c>
      <c r="H1484" s="56">
        <v>13.95</v>
      </c>
      <c r="I1484" s="57">
        <v>4.2000000000000003E-2</v>
      </c>
      <c r="J1484" s="58"/>
      <c r="K1484" s="59">
        <v>814</v>
      </c>
      <c r="L1484" s="59">
        <f t="shared" si="97"/>
        <v>0</v>
      </c>
      <c r="M1484" s="56">
        <f t="shared" si="98"/>
        <v>0</v>
      </c>
      <c r="N1484" s="55">
        <f t="shared" si="99"/>
        <v>814</v>
      </c>
      <c r="O1484" s="62">
        <f t="shared" si="100"/>
        <v>0</v>
      </c>
      <c r="P1484"/>
      <c r="Q1484"/>
      <c r="R1484" s="194"/>
    </row>
    <row r="1485" spans="1:18" s="52" customFormat="1" x14ac:dyDescent="0.25">
      <c r="C1485" s="61" t="s">
        <v>1528</v>
      </c>
      <c r="D1485" s="54" t="s">
        <v>1522</v>
      </c>
      <c r="E1485" s="54" t="s">
        <v>2375</v>
      </c>
      <c r="F1485" s="54" t="s">
        <v>36</v>
      </c>
      <c r="G1485" s="54">
        <v>10</v>
      </c>
      <c r="H1485" s="56">
        <v>11.78</v>
      </c>
      <c r="I1485" s="57">
        <v>3.1199999999999999E-2</v>
      </c>
      <c r="J1485" s="58"/>
      <c r="K1485" s="59">
        <v>1302</v>
      </c>
      <c r="L1485" s="59">
        <f t="shared" si="97"/>
        <v>0</v>
      </c>
      <c r="M1485" s="56">
        <f t="shared" si="98"/>
        <v>0</v>
      </c>
      <c r="N1485" s="55">
        <f t="shared" si="99"/>
        <v>1302</v>
      </c>
      <c r="O1485" s="62">
        <f t="shared" si="100"/>
        <v>0</v>
      </c>
      <c r="P1485"/>
      <c r="Q1485"/>
      <c r="R1485" s="194"/>
    </row>
    <row r="1486" spans="1:18" s="52" customFormat="1" x14ac:dyDescent="0.25">
      <c r="A1486" s="63" t="s">
        <v>1530</v>
      </c>
      <c r="B1486" s="63"/>
      <c r="C1486" s="64"/>
      <c r="D1486" s="65"/>
      <c r="E1486" s="65"/>
      <c r="F1486" s="65"/>
      <c r="G1486" s="65"/>
      <c r="H1486" s="66"/>
      <c r="I1486" s="67"/>
      <c r="J1486" s="68"/>
      <c r="K1486" s="69"/>
      <c r="L1486" s="69"/>
      <c r="M1486" s="66"/>
      <c r="N1486" s="82"/>
      <c r="O1486" s="70"/>
      <c r="P1486"/>
      <c r="Q1486"/>
      <c r="R1486" s="194"/>
    </row>
    <row r="1487" spans="1:18" s="52" customFormat="1" x14ac:dyDescent="0.25">
      <c r="C1487" s="61" t="s">
        <v>1529</v>
      </c>
      <c r="D1487" s="54" t="s">
        <v>1530</v>
      </c>
      <c r="E1487" s="54" t="s">
        <v>2376</v>
      </c>
      <c r="F1487" s="54" t="s">
        <v>36</v>
      </c>
      <c r="G1487" s="54">
        <v>50</v>
      </c>
      <c r="H1487" s="56">
        <v>8.56</v>
      </c>
      <c r="I1487" s="57">
        <v>3.1199999999999999E-2</v>
      </c>
      <c r="J1487" s="58"/>
      <c r="K1487" s="59">
        <v>363</v>
      </c>
      <c r="L1487" s="59">
        <f t="shared" si="97"/>
        <v>0</v>
      </c>
      <c r="M1487" s="56">
        <f t="shared" si="98"/>
        <v>0</v>
      </c>
      <c r="N1487" s="55">
        <f t="shared" si="99"/>
        <v>363</v>
      </c>
      <c r="O1487" s="62">
        <f t="shared" si="100"/>
        <v>0</v>
      </c>
      <c r="P1487"/>
      <c r="Q1487"/>
      <c r="R1487" s="194"/>
    </row>
    <row r="1488" spans="1:18" s="52" customFormat="1" x14ac:dyDescent="0.25">
      <c r="C1488" s="61" t="s">
        <v>1531</v>
      </c>
      <c r="D1488" s="54" t="s">
        <v>1530</v>
      </c>
      <c r="E1488" s="54" t="s">
        <v>2377</v>
      </c>
      <c r="F1488" s="54" t="s">
        <v>36</v>
      </c>
      <c r="G1488" s="54">
        <v>50</v>
      </c>
      <c r="H1488" s="56">
        <v>10.7</v>
      </c>
      <c r="I1488" s="57">
        <v>3.1199999999999999E-2</v>
      </c>
      <c r="J1488" s="58"/>
      <c r="K1488" s="59">
        <v>431</v>
      </c>
      <c r="L1488" s="59">
        <f t="shared" si="97"/>
        <v>0</v>
      </c>
      <c r="M1488" s="56">
        <f t="shared" si="98"/>
        <v>0</v>
      </c>
      <c r="N1488" s="55">
        <f t="shared" si="99"/>
        <v>431</v>
      </c>
      <c r="O1488" s="62">
        <f t="shared" si="100"/>
        <v>0</v>
      </c>
      <c r="P1488"/>
      <c r="Q1488"/>
      <c r="R1488" s="194"/>
    </row>
    <row r="1489" spans="1:18" s="52" customFormat="1" x14ac:dyDescent="0.25">
      <c r="C1489" s="61" t="s">
        <v>1532</v>
      </c>
      <c r="D1489" s="54" t="s">
        <v>1530</v>
      </c>
      <c r="E1489" s="54" t="s">
        <v>2378</v>
      </c>
      <c r="F1489" s="54" t="s">
        <v>36</v>
      </c>
      <c r="G1489" s="54">
        <v>50</v>
      </c>
      <c r="H1489" s="56">
        <v>15.73</v>
      </c>
      <c r="I1489" s="57">
        <v>4.2000000000000003E-2</v>
      </c>
      <c r="J1489" s="58"/>
      <c r="K1489" s="59">
        <v>543</v>
      </c>
      <c r="L1489" s="59">
        <f t="shared" si="97"/>
        <v>0</v>
      </c>
      <c r="M1489" s="56">
        <f t="shared" si="98"/>
        <v>0</v>
      </c>
      <c r="N1489" s="55">
        <f t="shared" si="99"/>
        <v>543</v>
      </c>
      <c r="O1489" s="62">
        <f t="shared" si="100"/>
        <v>0</v>
      </c>
      <c r="P1489"/>
      <c r="Q1489"/>
      <c r="R1489" s="194"/>
    </row>
    <row r="1490" spans="1:18" s="52" customFormat="1" x14ac:dyDescent="0.25">
      <c r="C1490" s="61" t="s">
        <v>1533</v>
      </c>
      <c r="D1490" s="54" t="s">
        <v>1530</v>
      </c>
      <c r="E1490" s="54" t="s">
        <v>2379</v>
      </c>
      <c r="F1490" s="54" t="s">
        <v>36</v>
      </c>
      <c r="G1490" s="54">
        <v>25</v>
      </c>
      <c r="H1490" s="56">
        <v>11.94</v>
      </c>
      <c r="I1490" s="57">
        <v>3.1199999999999999E-2</v>
      </c>
      <c r="J1490" s="58"/>
      <c r="K1490" s="59">
        <v>690</v>
      </c>
      <c r="L1490" s="59">
        <f t="shared" si="97"/>
        <v>0</v>
      </c>
      <c r="M1490" s="56">
        <f t="shared" si="98"/>
        <v>0</v>
      </c>
      <c r="N1490" s="55">
        <f t="shared" si="99"/>
        <v>690</v>
      </c>
      <c r="O1490" s="62">
        <f t="shared" si="100"/>
        <v>0</v>
      </c>
      <c r="P1490"/>
      <c r="Q1490"/>
      <c r="R1490" s="194"/>
    </row>
    <row r="1491" spans="1:18" s="52" customFormat="1" x14ac:dyDescent="0.25">
      <c r="C1491" s="61" t="s">
        <v>1534</v>
      </c>
      <c r="D1491" s="54" t="s">
        <v>1530</v>
      </c>
      <c r="E1491" s="54" t="s">
        <v>2380</v>
      </c>
      <c r="F1491" s="54" t="s">
        <v>36</v>
      </c>
      <c r="G1491" s="54">
        <v>15</v>
      </c>
      <c r="H1491" s="56">
        <v>12.91</v>
      </c>
      <c r="I1491" s="57">
        <v>3.1199999999999999E-2</v>
      </c>
      <c r="J1491" s="58"/>
      <c r="K1491" s="59">
        <v>821</v>
      </c>
      <c r="L1491" s="59">
        <f t="shared" si="97"/>
        <v>0</v>
      </c>
      <c r="M1491" s="56">
        <f t="shared" si="98"/>
        <v>0</v>
      </c>
      <c r="N1491" s="55">
        <f t="shared" si="99"/>
        <v>821</v>
      </c>
      <c r="O1491" s="62">
        <f t="shared" si="100"/>
        <v>0</v>
      </c>
      <c r="P1491"/>
      <c r="Q1491"/>
      <c r="R1491" s="194"/>
    </row>
    <row r="1492" spans="1:18" s="52" customFormat="1" x14ac:dyDescent="0.25">
      <c r="C1492" s="61" t="s">
        <v>1535</v>
      </c>
      <c r="D1492" s="54" t="s">
        <v>1530</v>
      </c>
      <c r="E1492" s="54" t="s">
        <v>2381</v>
      </c>
      <c r="F1492" s="54" t="s">
        <v>36</v>
      </c>
      <c r="G1492" s="54">
        <v>10</v>
      </c>
      <c r="H1492" s="56">
        <v>14.51</v>
      </c>
      <c r="I1492" s="57">
        <v>3.1199999999999999E-2</v>
      </c>
      <c r="J1492" s="58"/>
      <c r="K1492" s="59">
        <v>1210</v>
      </c>
      <c r="L1492" s="59">
        <f t="shared" si="97"/>
        <v>0</v>
      </c>
      <c r="M1492" s="56">
        <f t="shared" si="98"/>
        <v>0</v>
      </c>
      <c r="N1492" s="55">
        <f t="shared" si="99"/>
        <v>1210</v>
      </c>
      <c r="O1492" s="62">
        <f t="shared" si="100"/>
        <v>0</v>
      </c>
      <c r="P1492"/>
      <c r="Q1492"/>
      <c r="R1492" s="194"/>
    </row>
    <row r="1493" spans="1:18" s="52" customFormat="1" x14ac:dyDescent="0.25">
      <c r="C1493" s="61" t="s">
        <v>1536</v>
      </c>
      <c r="D1493" s="54" t="s">
        <v>1530</v>
      </c>
      <c r="E1493" s="54" t="s">
        <v>2382</v>
      </c>
      <c r="F1493" s="54" t="s">
        <v>13</v>
      </c>
      <c r="G1493" s="54">
        <v>3</v>
      </c>
      <c r="H1493" s="56">
        <v>12.94</v>
      </c>
      <c r="I1493" s="57">
        <v>4.2000000000000003E-2</v>
      </c>
      <c r="J1493" s="58"/>
      <c r="K1493" s="59">
        <v>3958</v>
      </c>
      <c r="L1493" s="59">
        <f t="shared" si="97"/>
        <v>0</v>
      </c>
      <c r="M1493" s="56">
        <f t="shared" si="98"/>
        <v>0</v>
      </c>
      <c r="N1493" s="55">
        <f t="shared" si="99"/>
        <v>3958</v>
      </c>
      <c r="O1493" s="62">
        <f t="shared" si="100"/>
        <v>0</v>
      </c>
      <c r="P1493"/>
      <c r="Q1493"/>
      <c r="R1493" s="194"/>
    </row>
    <row r="1494" spans="1:18" s="52" customFormat="1" x14ac:dyDescent="0.25">
      <c r="C1494" s="61" t="s">
        <v>1537</v>
      </c>
      <c r="D1494" s="54" t="s">
        <v>1530</v>
      </c>
      <c r="E1494" s="54" t="s">
        <v>2383</v>
      </c>
      <c r="F1494" s="54" t="s">
        <v>13</v>
      </c>
      <c r="G1494" s="54">
        <v>1</v>
      </c>
      <c r="H1494" s="56">
        <v>7.6</v>
      </c>
      <c r="I1494" s="57">
        <v>3.1199999999999999E-2</v>
      </c>
      <c r="J1494" s="58"/>
      <c r="K1494" s="59">
        <v>5771</v>
      </c>
      <c r="L1494" s="59">
        <f t="shared" si="97"/>
        <v>0</v>
      </c>
      <c r="M1494" s="56">
        <f t="shared" si="98"/>
        <v>0</v>
      </c>
      <c r="N1494" s="55">
        <f t="shared" si="99"/>
        <v>5771</v>
      </c>
      <c r="O1494" s="62">
        <f t="shared" si="100"/>
        <v>0</v>
      </c>
      <c r="P1494"/>
      <c r="Q1494"/>
      <c r="R1494" s="194"/>
    </row>
    <row r="1495" spans="1:18" s="52" customFormat="1" x14ac:dyDescent="0.25">
      <c r="A1495" s="63" t="s">
        <v>1539</v>
      </c>
      <c r="B1495" s="63"/>
      <c r="C1495" s="64"/>
      <c r="D1495" s="65"/>
      <c r="E1495" s="65"/>
      <c r="F1495" s="65"/>
      <c r="G1495" s="65"/>
      <c r="H1495" s="66"/>
      <c r="I1495" s="67"/>
      <c r="J1495" s="68"/>
      <c r="K1495" s="69">
        <v>0</v>
      </c>
      <c r="L1495" s="69"/>
      <c r="M1495" s="66"/>
      <c r="N1495" s="82"/>
      <c r="O1495" s="70"/>
      <c r="P1495"/>
      <c r="Q1495"/>
      <c r="R1495" s="194"/>
    </row>
    <row r="1496" spans="1:18" s="52" customFormat="1" x14ac:dyDescent="0.25">
      <c r="C1496" s="61" t="s">
        <v>1538</v>
      </c>
      <c r="D1496" s="54" t="s">
        <v>1539</v>
      </c>
      <c r="E1496" s="54" t="s">
        <v>2384</v>
      </c>
      <c r="F1496" s="54" t="s">
        <v>36</v>
      </c>
      <c r="G1496" s="54">
        <v>12</v>
      </c>
      <c r="H1496" s="56">
        <v>5.25</v>
      </c>
      <c r="I1496" s="57">
        <v>3.1199999999999999E-2</v>
      </c>
      <c r="J1496" s="58"/>
      <c r="K1496" s="59">
        <v>2076</v>
      </c>
      <c r="L1496" s="59">
        <f t="shared" si="97"/>
        <v>0</v>
      </c>
      <c r="M1496" s="56">
        <f t="shared" si="98"/>
        <v>0</v>
      </c>
      <c r="N1496" s="55">
        <f t="shared" si="99"/>
        <v>2076</v>
      </c>
      <c r="O1496" s="62">
        <f t="shared" si="100"/>
        <v>0</v>
      </c>
      <c r="P1496"/>
      <c r="Q1496"/>
      <c r="R1496" s="194"/>
    </row>
    <row r="1497" spans="1:18" s="52" customFormat="1" x14ac:dyDescent="0.25">
      <c r="C1497" s="61" t="s">
        <v>1540</v>
      </c>
      <c r="D1497" s="54" t="s">
        <v>1539</v>
      </c>
      <c r="E1497" s="54" t="s">
        <v>2385</v>
      </c>
      <c r="F1497" s="54" t="s">
        <v>36</v>
      </c>
      <c r="G1497" s="54">
        <v>6</v>
      </c>
      <c r="H1497" s="56">
        <v>6.23</v>
      </c>
      <c r="I1497" s="57">
        <v>3.1199999999999999E-2</v>
      </c>
      <c r="J1497" s="58"/>
      <c r="K1497" s="59">
        <v>2318</v>
      </c>
      <c r="L1497" s="59">
        <f t="shared" si="97"/>
        <v>0</v>
      </c>
      <c r="M1497" s="56">
        <f t="shared" si="98"/>
        <v>0</v>
      </c>
      <c r="N1497" s="55">
        <f t="shared" si="99"/>
        <v>2318</v>
      </c>
      <c r="O1497" s="62">
        <f t="shared" si="100"/>
        <v>0</v>
      </c>
      <c r="P1497"/>
      <c r="Q1497"/>
      <c r="R1497" s="194"/>
    </row>
    <row r="1498" spans="1:18" s="52" customFormat="1" x14ac:dyDescent="0.25">
      <c r="C1498" s="61" t="s">
        <v>1541</v>
      </c>
      <c r="D1498" s="54" t="s">
        <v>1539</v>
      </c>
      <c r="E1498" s="54" t="s">
        <v>2386</v>
      </c>
      <c r="F1498" s="54" t="s">
        <v>36</v>
      </c>
      <c r="G1498" s="54">
        <v>1</v>
      </c>
      <c r="H1498" s="56">
        <v>1.57</v>
      </c>
      <c r="I1498" s="57">
        <v>4.1999999999999997E-3</v>
      </c>
      <c r="J1498" s="58"/>
      <c r="K1498" s="59">
        <v>3049</v>
      </c>
      <c r="L1498" s="59">
        <f t="shared" si="97"/>
        <v>0</v>
      </c>
      <c r="M1498" s="56">
        <f t="shared" si="98"/>
        <v>0</v>
      </c>
      <c r="N1498" s="55">
        <f t="shared" si="99"/>
        <v>3049</v>
      </c>
      <c r="O1498" s="62">
        <f t="shared" si="100"/>
        <v>0</v>
      </c>
      <c r="P1498"/>
      <c r="Q1498"/>
      <c r="R1498" s="194"/>
    </row>
    <row r="1499" spans="1:18" s="52" customFormat="1" ht="41.45" customHeight="1" x14ac:dyDescent="0.25">
      <c r="C1499" s="61"/>
      <c r="D1499" s="54"/>
      <c r="E1499" s="54"/>
      <c r="F1499" s="54"/>
      <c r="G1499" s="54"/>
      <c r="H1499" s="56"/>
      <c r="I1499" s="57"/>
      <c r="J1499" s="58"/>
      <c r="K1499" s="59"/>
      <c r="L1499" s="59"/>
      <c r="M1499" s="56"/>
      <c r="N1499" s="55"/>
      <c r="O1499" s="62"/>
      <c r="P1499"/>
      <c r="Q1499"/>
      <c r="R1499" s="194"/>
    </row>
    <row r="1500" spans="1:18" s="52" customFormat="1" x14ac:dyDescent="0.25">
      <c r="A1500" s="63" t="s">
        <v>1539</v>
      </c>
      <c r="B1500" s="63"/>
      <c r="C1500" s="64"/>
      <c r="D1500" s="65"/>
      <c r="E1500" s="65"/>
      <c r="F1500" s="65"/>
      <c r="G1500" s="65"/>
      <c r="H1500" s="66"/>
      <c r="I1500" s="67"/>
      <c r="J1500" s="68"/>
      <c r="K1500" s="69"/>
      <c r="L1500" s="69"/>
      <c r="M1500" s="66"/>
      <c r="N1500" s="82"/>
      <c r="O1500" s="70"/>
      <c r="P1500"/>
      <c r="Q1500"/>
      <c r="R1500" s="194"/>
    </row>
    <row r="1501" spans="1:18" s="52" customFormat="1" x14ac:dyDescent="0.25">
      <c r="C1501" s="61" t="s">
        <v>1542</v>
      </c>
      <c r="D1501" s="54" t="s">
        <v>1539</v>
      </c>
      <c r="E1501" s="54" t="s">
        <v>2387</v>
      </c>
      <c r="F1501" s="54" t="s">
        <v>36</v>
      </c>
      <c r="G1501" s="54">
        <v>12</v>
      </c>
      <c r="H1501" s="56">
        <v>5.25</v>
      </c>
      <c r="I1501" s="57">
        <v>3.1199999999999999E-2</v>
      </c>
      <c r="J1501" s="58"/>
      <c r="K1501" s="59">
        <v>2076</v>
      </c>
      <c r="L1501" s="59">
        <f t="shared" si="97"/>
        <v>0</v>
      </c>
      <c r="M1501" s="56">
        <f t="shared" si="98"/>
        <v>0</v>
      </c>
      <c r="N1501" s="55">
        <f t="shared" si="99"/>
        <v>2076</v>
      </c>
      <c r="O1501" s="62">
        <f t="shared" si="100"/>
        <v>0</v>
      </c>
      <c r="P1501"/>
      <c r="Q1501"/>
      <c r="R1501" s="194"/>
    </row>
    <row r="1502" spans="1:18" s="52" customFormat="1" x14ac:dyDescent="0.25">
      <c r="C1502" s="61" t="s">
        <v>1543</v>
      </c>
      <c r="D1502" s="54" t="s">
        <v>1539</v>
      </c>
      <c r="E1502" s="54" t="s">
        <v>2388</v>
      </c>
      <c r="F1502" s="54" t="s">
        <v>36</v>
      </c>
      <c r="G1502" s="54">
        <v>6</v>
      </c>
      <c r="H1502" s="56">
        <v>6.23</v>
      </c>
      <c r="I1502" s="57">
        <v>3.1199999999999999E-2</v>
      </c>
      <c r="J1502" s="58"/>
      <c r="K1502" s="59">
        <v>2318</v>
      </c>
      <c r="L1502" s="59">
        <f t="shared" si="97"/>
        <v>0</v>
      </c>
      <c r="M1502" s="56">
        <f t="shared" si="98"/>
        <v>0</v>
      </c>
      <c r="N1502" s="55">
        <f t="shared" si="99"/>
        <v>2318</v>
      </c>
      <c r="O1502" s="62">
        <f t="shared" si="100"/>
        <v>0</v>
      </c>
      <c r="P1502"/>
      <c r="Q1502"/>
      <c r="R1502" s="194"/>
    </row>
    <row r="1503" spans="1:18" s="52" customFormat="1" x14ac:dyDescent="0.25">
      <c r="C1503" s="61" t="s">
        <v>1544</v>
      </c>
      <c r="D1503" s="54" t="s">
        <v>1539</v>
      </c>
      <c r="E1503" s="54" t="s">
        <v>2389</v>
      </c>
      <c r="F1503" s="54" t="s">
        <v>36</v>
      </c>
      <c r="G1503" s="54">
        <v>1</v>
      </c>
      <c r="H1503" s="56">
        <v>1.57</v>
      </c>
      <c r="I1503" s="57">
        <v>4.1999999999999997E-3</v>
      </c>
      <c r="J1503" s="58"/>
      <c r="K1503" s="59">
        <v>3049</v>
      </c>
      <c r="L1503" s="59">
        <f t="shared" si="97"/>
        <v>0</v>
      </c>
      <c r="M1503" s="56">
        <f t="shared" si="98"/>
        <v>0</v>
      </c>
      <c r="N1503" s="55">
        <f t="shared" si="99"/>
        <v>3049</v>
      </c>
      <c r="O1503" s="62">
        <f t="shared" si="100"/>
        <v>0</v>
      </c>
      <c r="P1503"/>
      <c r="Q1503"/>
      <c r="R1503" s="194"/>
    </row>
    <row r="1504" spans="1:18" s="52" customFormat="1" ht="37.9" customHeight="1" x14ac:dyDescent="0.25">
      <c r="C1504" s="61"/>
      <c r="D1504" s="54"/>
      <c r="E1504" s="54"/>
      <c r="F1504" s="54"/>
      <c r="G1504" s="54"/>
      <c r="H1504" s="56"/>
      <c r="I1504" s="57"/>
      <c r="J1504" s="58"/>
      <c r="K1504" s="59"/>
      <c r="L1504" s="59"/>
      <c r="M1504" s="56"/>
      <c r="N1504" s="55"/>
      <c r="O1504" s="62"/>
      <c r="P1504"/>
      <c r="Q1504"/>
      <c r="R1504" s="194"/>
    </row>
    <row r="1505" spans="1:18" s="52" customFormat="1" x14ac:dyDescent="0.25">
      <c r="A1505" s="63" t="s">
        <v>1530</v>
      </c>
      <c r="B1505" s="63"/>
      <c r="C1505" s="64"/>
      <c r="D1505" s="65"/>
      <c r="E1505" s="65"/>
      <c r="F1505" s="65"/>
      <c r="G1505" s="65"/>
      <c r="H1505" s="66"/>
      <c r="I1505" s="67"/>
      <c r="J1505" s="68"/>
      <c r="K1505" s="69"/>
      <c r="L1505" s="69"/>
      <c r="M1505" s="66"/>
      <c r="N1505" s="82"/>
      <c r="O1505" s="70"/>
      <c r="P1505"/>
      <c r="Q1505"/>
      <c r="R1505" s="194"/>
    </row>
    <row r="1506" spans="1:18" s="52" customFormat="1" x14ac:dyDescent="0.25">
      <c r="C1506" s="61" t="s">
        <v>1545</v>
      </c>
      <c r="D1506" s="54" t="s">
        <v>1530</v>
      </c>
      <c r="E1506" s="54" t="s">
        <v>2362</v>
      </c>
      <c r="F1506" s="54" t="s">
        <v>36</v>
      </c>
      <c r="G1506" s="54">
        <v>50</v>
      </c>
      <c r="H1506" s="56">
        <v>8.59</v>
      </c>
      <c r="I1506" s="57">
        <v>3.1199999999999999E-2</v>
      </c>
      <c r="J1506" s="58"/>
      <c r="K1506" s="59">
        <v>363</v>
      </c>
      <c r="L1506" s="59">
        <f t="shared" si="97"/>
        <v>0</v>
      </c>
      <c r="M1506" s="56">
        <f t="shared" si="98"/>
        <v>0</v>
      </c>
      <c r="N1506" s="55">
        <f t="shared" si="99"/>
        <v>363</v>
      </c>
      <c r="O1506" s="62">
        <f t="shared" si="100"/>
        <v>0</v>
      </c>
      <c r="P1506"/>
      <c r="Q1506"/>
      <c r="R1506" s="194"/>
    </row>
    <row r="1507" spans="1:18" s="52" customFormat="1" x14ac:dyDescent="0.25">
      <c r="C1507" s="61" t="s">
        <v>1546</v>
      </c>
      <c r="D1507" s="54" t="s">
        <v>1530</v>
      </c>
      <c r="E1507" s="54" t="s">
        <v>2363</v>
      </c>
      <c r="F1507" s="54" t="s">
        <v>36</v>
      </c>
      <c r="G1507" s="54">
        <v>50</v>
      </c>
      <c r="H1507" s="56">
        <v>8.6300000000000008</v>
      </c>
      <c r="I1507" s="57">
        <v>3.1199999999999999E-2</v>
      </c>
      <c r="J1507" s="58"/>
      <c r="K1507" s="59">
        <v>363</v>
      </c>
      <c r="L1507" s="59">
        <f t="shared" si="97"/>
        <v>0</v>
      </c>
      <c r="M1507" s="56">
        <f t="shared" si="98"/>
        <v>0</v>
      </c>
      <c r="N1507" s="55">
        <f t="shared" si="99"/>
        <v>363</v>
      </c>
      <c r="O1507" s="62">
        <f t="shared" si="100"/>
        <v>0</v>
      </c>
      <c r="P1507"/>
      <c r="Q1507"/>
      <c r="R1507" s="194"/>
    </row>
    <row r="1508" spans="1:18" s="52" customFormat="1" x14ac:dyDescent="0.25">
      <c r="C1508" s="61" t="s">
        <v>1547</v>
      </c>
      <c r="D1508" s="54" t="s">
        <v>1530</v>
      </c>
      <c r="E1508" s="54" t="s">
        <v>2390</v>
      </c>
      <c r="F1508" s="54" t="s">
        <v>36</v>
      </c>
      <c r="G1508" s="54">
        <v>50</v>
      </c>
      <c r="H1508" s="56">
        <v>10.89</v>
      </c>
      <c r="I1508" s="57">
        <v>3.1199999999999999E-2</v>
      </c>
      <c r="J1508" s="58"/>
      <c r="K1508" s="59">
        <v>431</v>
      </c>
      <c r="L1508" s="59">
        <f t="shared" si="97"/>
        <v>0</v>
      </c>
      <c r="M1508" s="56">
        <f t="shared" si="98"/>
        <v>0</v>
      </c>
      <c r="N1508" s="55">
        <f t="shared" si="99"/>
        <v>431</v>
      </c>
      <c r="O1508" s="62">
        <f t="shared" si="100"/>
        <v>0</v>
      </c>
      <c r="P1508"/>
      <c r="Q1508"/>
      <c r="R1508" s="194"/>
    </row>
    <row r="1509" spans="1:18" s="52" customFormat="1" x14ac:dyDescent="0.25">
      <c r="C1509" s="61" t="s">
        <v>1548</v>
      </c>
      <c r="D1509" s="54" t="s">
        <v>1530</v>
      </c>
      <c r="E1509" s="54" t="s">
        <v>2365</v>
      </c>
      <c r="F1509" s="54" t="s">
        <v>36</v>
      </c>
      <c r="G1509" s="54">
        <v>50</v>
      </c>
      <c r="H1509" s="56">
        <v>16.059999999999999</v>
      </c>
      <c r="I1509" s="57">
        <v>4.2000000000000003E-2</v>
      </c>
      <c r="J1509" s="58"/>
      <c r="K1509" s="59">
        <v>543</v>
      </c>
      <c r="L1509" s="59">
        <f t="shared" si="97"/>
        <v>0</v>
      </c>
      <c r="M1509" s="56">
        <f t="shared" si="98"/>
        <v>0</v>
      </c>
      <c r="N1509" s="55">
        <f t="shared" si="99"/>
        <v>543</v>
      </c>
      <c r="O1509" s="62">
        <f t="shared" si="100"/>
        <v>0</v>
      </c>
      <c r="P1509"/>
      <c r="Q1509"/>
      <c r="R1509" s="194"/>
    </row>
    <row r="1510" spans="1:18" s="52" customFormat="1" x14ac:dyDescent="0.25">
      <c r="C1510" s="61" t="s">
        <v>1549</v>
      </c>
      <c r="D1510" s="54" t="s">
        <v>1530</v>
      </c>
      <c r="E1510" s="54" t="s">
        <v>2391</v>
      </c>
      <c r="F1510" s="54" t="s">
        <v>36</v>
      </c>
      <c r="G1510" s="54">
        <v>25</v>
      </c>
      <c r="H1510" s="56">
        <v>12.66</v>
      </c>
      <c r="I1510" s="57">
        <v>3.1199999999999999E-2</v>
      </c>
      <c r="J1510" s="58"/>
      <c r="K1510" s="59">
        <v>690</v>
      </c>
      <c r="L1510" s="59">
        <f t="shared" si="97"/>
        <v>0</v>
      </c>
      <c r="M1510" s="56">
        <f t="shared" si="98"/>
        <v>0</v>
      </c>
      <c r="N1510" s="55">
        <f t="shared" si="99"/>
        <v>690</v>
      </c>
      <c r="O1510" s="62">
        <f t="shared" si="100"/>
        <v>0</v>
      </c>
      <c r="P1510"/>
      <c r="Q1510"/>
      <c r="R1510" s="194"/>
    </row>
    <row r="1511" spans="1:18" s="52" customFormat="1" x14ac:dyDescent="0.25">
      <c r="C1511" s="61" t="s">
        <v>1550</v>
      </c>
      <c r="D1511" s="54" t="s">
        <v>1530</v>
      </c>
      <c r="E1511" s="54" t="s">
        <v>2367</v>
      </c>
      <c r="F1511" s="54" t="s">
        <v>36</v>
      </c>
      <c r="G1511" s="54">
        <v>15</v>
      </c>
      <c r="H1511" s="56">
        <v>12.74</v>
      </c>
      <c r="I1511" s="57">
        <v>3.1199999999999999E-2</v>
      </c>
      <c r="J1511" s="58"/>
      <c r="K1511" s="59">
        <v>821</v>
      </c>
      <c r="L1511" s="59">
        <f t="shared" si="97"/>
        <v>0</v>
      </c>
      <c r="M1511" s="56">
        <f t="shared" si="98"/>
        <v>0</v>
      </c>
      <c r="N1511" s="55">
        <f t="shared" si="99"/>
        <v>821</v>
      </c>
      <c r="O1511" s="62">
        <f t="shared" si="100"/>
        <v>0</v>
      </c>
      <c r="P1511"/>
      <c r="Q1511"/>
      <c r="R1511" s="194"/>
    </row>
    <row r="1512" spans="1:18" s="52" customFormat="1" x14ac:dyDescent="0.25">
      <c r="C1512" s="61" t="s">
        <v>1551</v>
      </c>
      <c r="D1512" s="54" t="s">
        <v>1530</v>
      </c>
      <c r="E1512" s="54" t="s">
        <v>2368</v>
      </c>
      <c r="F1512" s="54" t="s">
        <v>36</v>
      </c>
      <c r="G1512" s="54">
        <v>10</v>
      </c>
      <c r="H1512" s="56">
        <v>14.28</v>
      </c>
      <c r="I1512" s="57">
        <v>3.1199999999999999E-2</v>
      </c>
      <c r="J1512" s="58"/>
      <c r="K1512" s="59">
        <v>1210</v>
      </c>
      <c r="L1512" s="59">
        <f t="shared" si="97"/>
        <v>0</v>
      </c>
      <c r="M1512" s="56">
        <f t="shared" si="98"/>
        <v>0</v>
      </c>
      <c r="N1512" s="55">
        <f t="shared" si="99"/>
        <v>1210</v>
      </c>
      <c r="O1512" s="62">
        <f t="shared" si="100"/>
        <v>0</v>
      </c>
      <c r="P1512"/>
      <c r="Q1512"/>
      <c r="R1512" s="194"/>
    </row>
    <row r="1513" spans="1:18" s="52" customFormat="1" x14ac:dyDescent="0.25">
      <c r="C1513" s="61" t="s">
        <v>1552</v>
      </c>
      <c r="D1513" s="54" t="s">
        <v>1530</v>
      </c>
      <c r="E1513" s="54" t="s">
        <v>2392</v>
      </c>
      <c r="F1513" s="54" t="s">
        <v>13</v>
      </c>
      <c r="G1513" s="54">
        <v>5</v>
      </c>
      <c r="H1513" s="56">
        <v>13.15</v>
      </c>
      <c r="I1513" s="57">
        <v>4.2000000000000003E-2</v>
      </c>
      <c r="J1513" s="58"/>
      <c r="K1513" s="59">
        <v>2908</v>
      </c>
      <c r="L1513" s="59">
        <f t="shared" si="97"/>
        <v>0</v>
      </c>
      <c r="M1513" s="56">
        <f t="shared" si="98"/>
        <v>0</v>
      </c>
      <c r="N1513" s="55">
        <f t="shared" si="99"/>
        <v>2908</v>
      </c>
      <c r="O1513" s="62">
        <f t="shared" si="100"/>
        <v>0</v>
      </c>
      <c r="P1513"/>
      <c r="Q1513"/>
      <c r="R1513" s="194"/>
    </row>
    <row r="1514" spans="1:18" s="52" customFormat="1" x14ac:dyDescent="0.25">
      <c r="C1514" s="61" t="s">
        <v>1553</v>
      </c>
      <c r="D1514" s="54" t="s">
        <v>1530</v>
      </c>
      <c r="E1514" s="54" t="s">
        <v>2393</v>
      </c>
      <c r="F1514" s="54" t="s">
        <v>13</v>
      </c>
      <c r="G1514" s="54">
        <v>3</v>
      </c>
      <c r="H1514" s="56">
        <v>12.83</v>
      </c>
      <c r="I1514" s="57">
        <v>4.2000000000000003E-2</v>
      </c>
      <c r="J1514" s="58"/>
      <c r="K1514" s="59">
        <v>3958</v>
      </c>
      <c r="L1514" s="59">
        <f t="shared" si="97"/>
        <v>0</v>
      </c>
      <c r="M1514" s="56">
        <f t="shared" si="98"/>
        <v>0</v>
      </c>
      <c r="N1514" s="55">
        <f t="shared" si="99"/>
        <v>3958</v>
      </c>
      <c r="O1514" s="62">
        <f t="shared" si="100"/>
        <v>0</v>
      </c>
      <c r="P1514"/>
      <c r="Q1514"/>
      <c r="R1514" s="194"/>
    </row>
    <row r="1515" spans="1:18" s="52" customFormat="1" x14ac:dyDescent="0.25">
      <c r="C1515" s="61" t="s">
        <v>1554</v>
      </c>
      <c r="D1515" s="54" t="s">
        <v>1530</v>
      </c>
      <c r="E1515" s="54" t="s">
        <v>2394</v>
      </c>
      <c r="F1515" s="54" t="s">
        <v>13</v>
      </c>
      <c r="G1515" s="54">
        <v>1</v>
      </c>
      <c r="H1515" s="56">
        <v>7.69</v>
      </c>
      <c r="I1515" s="57">
        <v>3.1199999999999999E-2</v>
      </c>
      <c r="J1515" s="58"/>
      <c r="K1515" s="59">
        <v>5771</v>
      </c>
      <c r="L1515" s="59">
        <f t="shared" si="97"/>
        <v>0</v>
      </c>
      <c r="M1515" s="56">
        <f t="shared" si="98"/>
        <v>0</v>
      </c>
      <c r="N1515" s="55">
        <f t="shared" si="99"/>
        <v>5771</v>
      </c>
      <c r="O1515" s="62">
        <f t="shared" si="100"/>
        <v>0</v>
      </c>
      <c r="P1515"/>
      <c r="Q1515"/>
      <c r="R1515" s="194"/>
    </row>
    <row r="1516" spans="1:18" s="52" customFormat="1" x14ac:dyDescent="0.25">
      <c r="A1516" s="63" t="s">
        <v>1530</v>
      </c>
      <c r="B1516" s="63"/>
      <c r="C1516" s="64"/>
      <c r="D1516" s="65"/>
      <c r="E1516" s="65"/>
      <c r="F1516" s="65"/>
      <c r="G1516" s="65"/>
      <c r="H1516" s="66"/>
      <c r="I1516" s="67"/>
      <c r="J1516" s="68"/>
      <c r="K1516" s="69"/>
      <c r="L1516" s="69"/>
      <c r="M1516" s="66"/>
      <c r="N1516" s="82"/>
      <c r="O1516" s="70"/>
      <c r="P1516"/>
      <c r="Q1516"/>
      <c r="R1516" s="194"/>
    </row>
    <row r="1517" spans="1:18" s="52" customFormat="1" x14ac:dyDescent="0.25">
      <c r="C1517" s="61" t="s">
        <v>1555</v>
      </c>
      <c r="D1517" s="54" t="s">
        <v>1530</v>
      </c>
      <c r="E1517" s="54" t="s">
        <v>2362</v>
      </c>
      <c r="F1517" s="54" t="s">
        <v>36</v>
      </c>
      <c r="G1517" s="54">
        <v>50</v>
      </c>
      <c r="H1517" s="56">
        <v>8.74</v>
      </c>
      <c r="I1517" s="57">
        <v>3.1199999999999999E-2</v>
      </c>
      <c r="J1517" s="58"/>
      <c r="K1517" s="59">
        <v>544</v>
      </c>
      <c r="L1517" s="59">
        <f t="shared" si="97"/>
        <v>0</v>
      </c>
      <c r="M1517" s="56">
        <f t="shared" si="98"/>
        <v>0</v>
      </c>
      <c r="N1517" s="55">
        <f t="shared" si="99"/>
        <v>544</v>
      </c>
      <c r="O1517" s="62">
        <f t="shared" si="100"/>
        <v>0</v>
      </c>
      <c r="P1517"/>
      <c r="Q1517"/>
      <c r="R1517" s="194"/>
    </row>
    <row r="1518" spans="1:18" s="52" customFormat="1" x14ac:dyDescent="0.25">
      <c r="C1518" s="61" t="s">
        <v>1556</v>
      </c>
      <c r="D1518" s="54" t="s">
        <v>1530</v>
      </c>
      <c r="E1518" s="54" t="s">
        <v>2363</v>
      </c>
      <c r="F1518" s="54" t="s">
        <v>36</v>
      </c>
      <c r="G1518" s="54">
        <v>50</v>
      </c>
      <c r="H1518" s="56">
        <v>8.7899999999999991</v>
      </c>
      <c r="I1518" s="57">
        <v>3.1199999999999999E-2</v>
      </c>
      <c r="J1518" s="58"/>
      <c r="K1518" s="59">
        <v>544</v>
      </c>
      <c r="L1518" s="59">
        <f t="shared" si="97"/>
        <v>0</v>
      </c>
      <c r="M1518" s="56">
        <f t="shared" si="98"/>
        <v>0</v>
      </c>
      <c r="N1518" s="55">
        <f t="shared" si="99"/>
        <v>544</v>
      </c>
      <c r="O1518" s="62">
        <f t="shared" si="100"/>
        <v>0</v>
      </c>
      <c r="P1518"/>
      <c r="Q1518"/>
      <c r="R1518" s="194"/>
    </row>
    <row r="1519" spans="1:18" s="52" customFormat="1" x14ac:dyDescent="0.25">
      <c r="C1519" s="61" t="s">
        <v>1557</v>
      </c>
      <c r="D1519" s="54" t="s">
        <v>1530</v>
      </c>
      <c r="E1519" s="54" t="s">
        <v>2364</v>
      </c>
      <c r="F1519" s="54" t="s">
        <v>36</v>
      </c>
      <c r="G1519" s="54">
        <v>50</v>
      </c>
      <c r="H1519" s="56">
        <v>11.03</v>
      </c>
      <c r="I1519" s="57">
        <v>3.1199999999999999E-2</v>
      </c>
      <c r="J1519" s="58"/>
      <c r="K1519" s="59">
        <v>647</v>
      </c>
      <c r="L1519" s="59">
        <f t="shared" si="97"/>
        <v>0</v>
      </c>
      <c r="M1519" s="56">
        <f t="shared" si="98"/>
        <v>0</v>
      </c>
      <c r="N1519" s="55">
        <f t="shared" si="99"/>
        <v>647</v>
      </c>
      <c r="O1519" s="62">
        <f t="shared" si="100"/>
        <v>0</v>
      </c>
      <c r="P1519"/>
      <c r="Q1519"/>
      <c r="R1519" s="194"/>
    </row>
    <row r="1520" spans="1:18" s="52" customFormat="1" x14ac:dyDescent="0.25">
      <c r="C1520" s="61" t="s">
        <v>1558</v>
      </c>
      <c r="D1520" s="54" t="s">
        <v>1530</v>
      </c>
      <c r="E1520" s="54" t="s">
        <v>2365</v>
      </c>
      <c r="F1520" s="54" t="s">
        <v>36</v>
      </c>
      <c r="G1520" s="54">
        <v>50</v>
      </c>
      <c r="H1520" s="56">
        <v>16.260000000000002</v>
      </c>
      <c r="I1520" s="57">
        <v>4.2000000000000003E-2</v>
      </c>
      <c r="J1520" s="58"/>
      <c r="K1520" s="59">
        <v>814</v>
      </c>
      <c r="L1520" s="59">
        <f t="shared" si="97"/>
        <v>0</v>
      </c>
      <c r="M1520" s="56">
        <f t="shared" si="98"/>
        <v>0</v>
      </c>
      <c r="N1520" s="55">
        <f t="shared" si="99"/>
        <v>814</v>
      </c>
      <c r="O1520" s="62">
        <f t="shared" si="100"/>
        <v>0</v>
      </c>
      <c r="P1520"/>
      <c r="Q1520"/>
      <c r="R1520" s="194"/>
    </row>
    <row r="1521" spans="1:18" s="52" customFormat="1" x14ac:dyDescent="0.25">
      <c r="C1521" s="61" t="s">
        <v>1559</v>
      </c>
      <c r="D1521" s="54" t="s">
        <v>1530</v>
      </c>
      <c r="E1521" s="54" t="s">
        <v>2391</v>
      </c>
      <c r="F1521" s="54" t="s">
        <v>36</v>
      </c>
      <c r="G1521" s="54">
        <v>25</v>
      </c>
      <c r="H1521" s="56">
        <v>12.89</v>
      </c>
      <c r="I1521" s="57">
        <v>4.2000000000000003E-2</v>
      </c>
      <c r="J1521" s="58"/>
      <c r="K1521" s="59">
        <v>1034</v>
      </c>
      <c r="L1521" s="59">
        <f t="shared" si="97"/>
        <v>0</v>
      </c>
      <c r="M1521" s="56">
        <f t="shared" si="98"/>
        <v>0</v>
      </c>
      <c r="N1521" s="55">
        <f t="shared" si="99"/>
        <v>1034</v>
      </c>
      <c r="O1521" s="62">
        <f t="shared" si="100"/>
        <v>0</v>
      </c>
      <c r="P1521"/>
      <c r="Q1521"/>
      <c r="R1521" s="194"/>
    </row>
    <row r="1522" spans="1:18" s="52" customFormat="1" x14ac:dyDescent="0.25">
      <c r="C1522" s="61" t="s">
        <v>1560</v>
      </c>
      <c r="D1522" s="54" t="s">
        <v>1530</v>
      </c>
      <c r="E1522" s="54" t="s">
        <v>2367</v>
      </c>
      <c r="F1522" s="54" t="s">
        <v>36</v>
      </c>
      <c r="G1522" s="54">
        <v>15</v>
      </c>
      <c r="H1522" s="56">
        <v>12.92</v>
      </c>
      <c r="I1522" s="57">
        <v>3.1199999999999999E-2</v>
      </c>
      <c r="J1522" s="58"/>
      <c r="K1522" s="59">
        <v>1231</v>
      </c>
      <c r="L1522" s="59">
        <f t="shared" si="97"/>
        <v>0</v>
      </c>
      <c r="M1522" s="56">
        <f t="shared" si="98"/>
        <v>0</v>
      </c>
      <c r="N1522" s="55">
        <f t="shared" si="99"/>
        <v>1231</v>
      </c>
      <c r="O1522" s="62">
        <f t="shared" si="100"/>
        <v>0</v>
      </c>
      <c r="P1522"/>
      <c r="Q1522"/>
      <c r="R1522" s="194"/>
    </row>
    <row r="1523" spans="1:18" s="52" customFormat="1" x14ac:dyDescent="0.25">
      <c r="C1523" s="61" t="s">
        <v>1561</v>
      </c>
      <c r="D1523" s="54" t="s">
        <v>1530</v>
      </c>
      <c r="E1523" s="54" t="s">
        <v>2368</v>
      </c>
      <c r="F1523" s="54" t="s">
        <v>36</v>
      </c>
      <c r="G1523" s="54">
        <v>10</v>
      </c>
      <c r="H1523" s="56">
        <v>14.39</v>
      </c>
      <c r="I1523" s="57">
        <v>3.1199999999999999E-2</v>
      </c>
      <c r="J1523" s="58"/>
      <c r="K1523" s="59">
        <v>1817</v>
      </c>
      <c r="L1523" s="59">
        <f t="shared" si="97"/>
        <v>0</v>
      </c>
      <c r="M1523" s="56">
        <f t="shared" si="98"/>
        <v>0</v>
      </c>
      <c r="N1523" s="55">
        <f t="shared" si="99"/>
        <v>1817</v>
      </c>
      <c r="O1523" s="62">
        <f t="shared" si="100"/>
        <v>0</v>
      </c>
      <c r="P1523"/>
      <c r="Q1523"/>
      <c r="R1523" s="194"/>
    </row>
    <row r="1524" spans="1:18" s="52" customFormat="1" x14ac:dyDescent="0.25">
      <c r="C1524" s="61" t="s">
        <v>1562</v>
      </c>
      <c r="D1524" s="54" t="s">
        <v>1530</v>
      </c>
      <c r="E1524" s="54" t="s">
        <v>2395</v>
      </c>
      <c r="F1524" s="54" t="s">
        <v>13</v>
      </c>
      <c r="G1524" s="54">
        <v>5</v>
      </c>
      <c r="H1524" s="56">
        <v>13.28</v>
      </c>
      <c r="I1524" s="57">
        <v>4.2000000000000003E-2</v>
      </c>
      <c r="J1524" s="58"/>
      <c r="K1524" s="59">
        <v>3892</v>
      </c>
      <c r="L1524" s="59">
        <f t="shared" si="97"/>
        <v>0</v>
      </c>
      <c r="M1524" s="56">
        <f t="shared" si="98"/>
        <v>0</v>
      </c>
      <c r="N1524" s="55">
        <f t="shared" si="99"/>
        <v>3892</v>
      </c>
      <c r="O1524" s="62">
        <f t="shared" si="100"/>
        <v>0</v>
      </c>
      <c r="P1524"/>
      <c r="Q1524"/>
      <c r="R1524" s="194"/>
    </row>
    <row r="1525" spans="1:18" s="52" customFormat="1" x14ac:dyDescent="0.25">
      <c r="C1525" s="61" t="s">
        <v>1563</v>
      </c>
      <c r="D1525" s="54" t="s">
        <v>1530</v>
      </c>
      <c r="E1525" s="54" t="s">
        <v>2396</v>
      </c>
      <c r="F1525" s="54" t="s">
        <v>13</v>
      </c>
      <c r="G1525" s="54">
        <v>3</v>
      </c>
      <c r="H1525" s="56">
        <v>12.83</v>
      </c>
      <c r="I1525" s="57">
        <v>4.2000000000000003E-2</v>
      </c>
      <c r="J1525" s="58"/>
      <c r="K1525" s="59">
        <v>5465</v>
      </c>
      <c r="L1525" s="59">
        <f t="shared" si="97"/>
        <v>0</v>
      </c>
      <c r="M1525" s="56">
        <f t="shared" si="98"/>
        <v>0</v>
      </c>
      <c r="N1525" s="55">
        <f t="shared" si="99"/>
        <v>5465</v>
      </c>
      <c r="O1525" s="62">
        <f t="shared" si="100"/>
        <v>0</v>
      </c>
      <c r="P1525"/>
      <c r="Q1525"/>
      <c r="R1525" s="194"/>
    </row>
    <row r="1526" spans="1:18" s="52" customFormat="1" x14ac:dyDescent="0.25">
      <c r="C1526" s="61" t="s">
        <v>1564</v>
      </c>
      <c r="D1526" s="54" t="s">
        <v>1530</v>
      </c>
      <c r="E1526" s="54" t="s">
        <v>2394</v>
      </c>
      <c r="F1526" s="54" t="s">
        <v>13</v>
      </c>
      <c r="G1526" s="54">
        <v>1</v>
      </c>
      <c r="H1526" s="56">
        <v>7.73</v>
      </c>
      <c r="I1526" s="57">
        <v>3.1199999999999999E-2</v>
      </c>
      <c r="J1526" s="58"/>
      <c r="K1526" s="59">
        <v>7608</v>
      </c>
      <c r="L1526" s="59">
        <f t="shared" si="97"/>
        <v>0</v>
      </c>
      <c r="M1526" s="56">
        <f t="shared" si="98"/>
        <v>0</v>
      </c>
      <c r="N1526" s="55">
        <f t="shared" si="99"/>
        <v>7608</v>
      </c>
      <c r="O1526" s="62">
        <f t="shared" si="100"/>
        <v>0</v>
      </c>
      <c r="P1526"/>
      <c r="Q1526"/>
      <c r="R1526" s="194"/>
    </row>
    <row r="1527" spans="1:18" s="52" customFormat="1" x14ac:dyDescent="0.25">
      <c r="A1527" s="63" t="s">
        <v>1539</v>
      </c>
      <c r="B1527" s="63"/>
      <c r="C1527" s="64"/>
      <c r="D1527" s="65"/>
      <c r="E1527" s="65"/>
      <c r="F1527" s="65"/>
      <c r="G1527" s="65"/>
      <c r="H1527" s="66"/>
      <c r="I1527" s="67"/>
      <c r="J1527" s="68"/>
      <c r="K1527" s="69"/>
      <c r="L1527" s="69"/>
      <c r="M1527" s="66"/>
      <c r="N1527" s="82"/>
      <c r="O1527" s="70"/>
      <c r="P1527"/>
      <c r="Q1527"/>
      <c r="R1527" s="194"/>
    </row>
    <row r="1528" spans="1:18" s="52" customFormat="1" x14ac:dyDescent="0.25">
      <c r="C1528" s="61" t="s">
        <v>1565</v>
      </c>
      <c r="D1528" s="54" t="s">
        <v>1539</v>
      </c>
      <c r="E1528" s="54" t="s">
        <v>2397</v>
      </c>
      <c r="F1528" s="54" t="s">
        <v>36</v>
      </c>
      <c r="G1528" s="54">
        <v>12</v>
      </c>
      <c r="H1528" s="56">
        <v>5.25</v>
      </c>
      <c r="I1528" s="57">
        <v>3.1199999999999999E-2</v>
      </c>
      <c r="J1528" s="58"/>
      <c r="K1528" s="59">
        <v>3113</v>
      </c>
      <c r="L1528" s="59">
        <f t="shared" si="97"/>
        <v>0</v>
      </c>
      <c r="M1528" s="56">
        <f t="shared" si="98"/>
        <v>0</v>
      </c>
      <c r="N1528" s="55">
        <f t="shared" si="99"/>
        <v>3113</v>
      </c>
      <c r="O1528" s="62">
        <f t="shared" si="100"/>
        <v>0</v>
      </c>
      <c r="P1528"/>
      <c r="Q1528"/>
      <c r="R1528" s="194"/>
    </row>
    <row r="1529" spans="1:18" s="52" customFormat="1" x14ac:dyDescent="0.25">
      <c r="C1529" s="61" t="s">
        <v>1566</v>
      </c>
      <c r="D1529" s="54" t="s">
        <v>1539</v>
      </c>
      <c r="E1529" s="54" t="s">
        <v>2398</v>
      </c>
      <c r="F1529" s="54" t="s">
        <v>36</v>
      </c>
      <c r="G1529" s="54">
        <v>6</v>
      </c>
      <c r="H1529" s="56">
        <v>6.23</v>
      </c>
      <c r="I1529" s="57">
        <v>3.1199999999999999E-2</v>
      </c>
      <c r="J1529" s="58"/>
      <c r="K1529" s="59">
        <v>3477</v>
      </c>
      <c r="L1529" s="59">
        <f t="shared" si="97"/>
        <v>0</v>
      </c>
      <c r="M1529" s="56">
        <f t="shared" si="98"/>
        <v>0</v>
      </c>
      <c r="N1529" s="55">
        <f t="shared" si="99"/>
        <v>3477</v>
      </c>
      <c r="O1529" s="62">
        <f t="shared" si="100"/>
        <v>0</v>
      </c>
      <c r="P1529"/>
      <c r="Q1529"/>
      <c r="R1529" s="194"/>
    </row>
    <row r="1530" spans="1:18" s="52" customFormat="1" x14ac:dyDescent="0.25">
      <c r="C1530" s="61" t="s">
        <v>1567</v>
      </c>
      <c r="D1530" s="54" t="s">
        <v>1539</v>
      </c>
      <c r="E1530" s="54" t="s">
        <v>2399</v>
      </c>
      <c r="F1530" s="54" t="s">
        <v>36</v>
      </c>
      <c r="G1530" s="54">
        <v>1</v>
      </c>
      <c r="H1530" s="56">
        <v>1.56</v>
      </c>
      <c r="I1530" s="57">
        <v>4.1999999999999997E-3</v>
      </c>
      <c r="J1530" s="58"/>
      <c r="K1530" s="59">
        <v>4305</v>
      </c>
      <c r="L1530" s="59">
        <f t="shared" si="97"/>
        <v>0</v>
      </c>
      <c r="M1530" s="56">
        <f t="shared" si="98"/>
        <v>0</v>
      </c>
      <c r="N1530" s="55">
        <f t="shared" si="99"/>
        <v>4305</v>
      </c>
      <c r="O1530" s="62">
        <f t="shared" si="100"/>
        <v>0</v>
      </c>
      <c r="P1530"/>
      <c r="Q1530"/>
      <c r="R1530" s="194"/>
    </row>
    <row r="1531" spans="1:18" s="52" customFormat="1" ht="34.9" customHeight="1" x14ac:dyDescent="0.25">
      <c r="C1531" s="61"/>
      <c r="D1531" s="54"/>
      <c r="E1531" s="54"/>
      <c r="F1531" s="54"/>
      <c r="G1531" s="54"/>
      <c r="H1531" s="56"/>
      <c r="I1531" s="57"/>
      <c r="J1531" s="58"/>
      <c r="K1531" s="59"/>
      <c r="L1531" s="59"/>
      <c r="M1531" s="56"/>
      <c r="N1531" s="55"/>
      <c r="O1531" s="62"/>
      <c r="P1531"/>
      <c r="Q1531"/>
      <c r="R1531" s="194"/>
    </row>
    <row r="1532" spans="1:18" s="52" customFormat="1" x14ac:dyDescent="0.25">
      <c r="A1532" s="63" t="s">
        <v>1569</v>
      </c>
      <c r="B1532" s="63"/>
      <c r="C1532" s="64"/>
      <c r="D1532" s="65"/>
      <c r="E1532" s="65"/>
      <c r="F1532" s="65"/>
      <c r="G1532" s="65"/>
      <c r="H1532" s="66"/>
      <c r="I1532" s="67"/>
      <c r="J1532" s="68"/>
      <c r="K1532" s="69"/>
      <c r="L1532" s="69"/>
      <c r="M1532" s="66"/>
      <c r="N1532" s="82"/>
      <c r="O1532" s="70"/>
      <c r="P1532"/>
      <c r="Q1532"/>
      <c r="R1532" s="194"/>
    </row>
    <row r="1533" spans="1:18" s="52" customFormat="1" x14ac:dyDescent="0.25">
      <c r="C1533" s="61" t="s">
        <v>1568</v>
      </c>
      <c r="D1533" s="54" t="s">
        <v>1569</v>
      </c>
      <c r="E1533" s="54" t="s">
        <v>2369</v>
      </c>
      <c r="F1533" s="54" t="s">
        <v>36</v>
      </c>
      <c r="G1533" s="54">
        <v>50</v>
      </c>
      <c r="H1533" s="56">
        <v>8.99</v>
      </c>
      <c r="I1533" s="57">
        <v>3.1199999999999999E-2</v>
      </c>
      <c r="J1533" s="58"/>
      <c r="K1533" s="59">
        <v>471</v>
      </c>
      <c r="L1533" s="59">
        <f t="shared" si="97"/>
        <v>0</v>
      </c>
      <c r="M1533" s="56">
        <f t="shared" si="98"/>
        <v>0</v>
      </c>
      <c r="N1533" s="55">
        <f t="shared" si="99"/>
        <v>471</v>
      </c>
      <c r="O1533" s="62">
        <f t="shared" si="100"/>
        <v>0</v>
      </c>
      <c r="P1533"/>
      <c r="Q1533"/>
      <c r="R1533" s="194"/>
    </row>
    <row r="1534" spans="1:18" s="52" customFormat="1" x14ac:dyDescent="0.25">
      <c r="C1534" s="61" t="s">
        <v>1570</v>
      </c>
      <c r="D1534" s="54" t="s">
        <v>1569</v>
      </c>
      <c r="E1534" s="54" t="s">
        <v>2370</v>
      </c>
      <c r="F1534" s="54" t="s">
        <v>36</v>
      </c>
      <c r="G1534" s="54">
        <v>50</v>
      </c>
      <c r="H1534" s="56">
        <v>9.25</v>
      </c>
      <c r="I1534" s="57">
        <v>3.1199999999999999E-2</v>
      </c>
      <c r="J1534" s="58"/>
      <c r="K1534" s="59">
        <v>471</v>
      </c>
      <c r="L1534" s="59">
        <f t="shared" si="97"/>
        <v>0</v>
      </c>
      <c r="M1534" s="56">
        <f t="shared" si="98"/>
        <v>0</v>
      </c>
      <c r="N1534" s="55">
        <f t="shared" si="99"/>
        <v>471</v>
      </c>
      <c r="O1534" s="62">
        <f t="shared" si="100"/>
        <v>0</v>
      </c>
      <c r="P1534"/>
      <c r="Q1534"/>
      <c r="R1534" s="194"/>
    </row>
    <row r="1535" spans="1:18" s="52" customFormat="1" x14ac:dyDescent="0.25">
      <c r="C1535" s="61" t="s">
        <v>1571</v>
      </c>
      <c r="D1535" s="54" t="s">
        <v>1569</v>
      </c>
      <c r="E1535" s="54" t="s">
        <v>2371</v>
      </c>
      <c r="F1535" s="54" t="s">
        <v>36</v>
      </c>
      <c r="G1535" s="54">
        <v>50</v>
      </c>
      <c r="H1535" s="56">
        <v>11.62</v>
      </c>
      <c r="I1535" s="57">
        <v>3.1199999999999999E-2</v>
      </c>
      <c r="J1535" s="58"/>
      <c r="K1535" s="59">
        <v>562</v>
      </c>
      <c r="L1535" s="59">
        <f t="shared" si="97"/>
        <v>0</v>
      </c>
      <c r="M1535" s="56">
        <f t="shared" si="98"/>
        <v>0</v>
      </c>
      <c r="N1535" s="55">
        <f t="shared" si="99"/>
        <v>562</v>
      </c>
      <c r="O1535" s="62">
        <f t="shared" si="100"/>
        <v>0</v>
      </c>
      <c r="P1535"/>
      <c r="Q1535"/>
      <c r="R1535" s="194"/>
    </row>
    <row r="1536" spans="1:18" s="52" customFormat="1" x14ac:dyDescent="0.25">
      <c r="C1536" s="61" t="s">
        <v>1572</v>
      </c>
      <c r="D1536" s="54" t="s">
        <v>1569</v>
      </c>
      <c r="E1536" s="54" t="s">
        <v>2372</v>
      </c>
      <c r="F1536" s="54" t="s">
        <v>36</v>
      </c>
      <c r="G1536" s="54">
        <v>50</v>
      </c>
      <c r="H1536" s="56">
        <v>17.149999999999999</v>
      </c>
      <c r="I1536" s="57">
        <v>4.2000000000000003E-2</v>
      </c>
      <c r="J1536" s="58"/>
      <c r="K1536" s="59">
        <v>706</v>
      </c>
      <c r="L1536" s="59">
        <f t="shared" si="97"/>
        <v>0</v>
      </c>
      <c r="M1536" s="56">
        <f t="shared" si="98"/>
        <v>0</v>
      </c>
      <c r="N1536" s="55">
        <f t="shared" si="99"/>
        <v>706</v>
      </c>
      <c r="O1536" s="62">
        <f t="shared" si="100"/>
        <v>0</v>
      </c>
      <c r="P1536"/>
      <c r="Q1536"/>
      <c r="R1536" s="194"/>
    </row>
    <row r="1537" spans="1:18" s="52" customFormat="1" x14ac:dyDescent="0.25">
      <c r="C1537" s="61" t="s">
        <v>1573</v>
      </c>
      <c r="D1537" s="54" t="s">
        <v>1569</v>
      </c>
      <c r="E1537" s="54" t="s">
        <v>2373</v>
      </c>
      <c r="F1537" s="54" t="s">
        <v>36</v>
      </c>
      <c r="G1537" s="54">
        <v>25</v>
      </c>
      <c r="H1537" s="56">
        <v>13.4</v>
      </c>
      <c r="I1537" s="57">
        <v>3.1199999999999999E-2</v>
      </c>
      <c r="J1537" s="58"/>
      <c r="K1537" s="59">
        <v>896</v>
      </c>
      <c r="L1537" s="59">
        <f t="shared" si="97"/>
        <v>0</v>
      </c>
      <c r="M1537" s="56">
        <f t="shared" si="98"/>
        <v>0</v>
      </c>
      <c r="N1537" s="55">
        <f t="shared" si="99"/>
        <v>896</v>
      </c>
      <c r="O1537" s="62">
        <f t="shared" si="100"/>
        <v>0</v>
      </c>
      <c r="P1537"/>
      <c r="Q1537"/>
      <c r="R1537" s="194"/>
    </row>
    <row r="1538" spans="1:18" s="52" customFormat="1" x14ac:dyDescent="0.25">
      <c r="C1538" s="61" t="s">
        <v>1574</v>
      </c>
      <c r="D1538" s="54" t="s">
        <v>1569</v>
      </c>
      <c r="E1538" s="54" t="s">
        <v>2374</v>
      </c>
      <c r="F1538" s="54" t="s">
        <v>36</v>
      </c>
      <c r="G1538" s="54">
        <v>15</v>
      </c>
      <c r="H1538" s="56">
        <v>13.8</v>
      </c>
      <c r="I1538" s="57">
        <v>3.1199999999999999E-2</v>
      </c>
      <c r="J1538" s="58"/>
      <c r="K1538" s="59">
        <v>1068</v>
      </c>
      <c r="L1538" s="59">
        <f t="shared" si="97"/>
        <v>0</v>
      </c>
      <c r="M1538" s="56">
        <f t="shared" si="98"/>
        <v>0</v>
      </c>
      <c r="N1538" s="55">
        <f t="shared" si="99"/>
        <v>1068</v>
      </c>
      <c r="O1538" s="62">
        <f t="shared" si="100"/>
        <v>0</v>
      </c>
      <c r="P1538"/>
      <c r="Q1538"/>
      <c r="R1538" s="194"/>
    </row>
    <row r="1539" spans="1:18" s="52" customFormat="1" x14ac:dyDescent="0.25">
      <c r="C1539" s="61" t="s">
        <v>1575</v>
      </c>
      <c r="D1539" s="54" t="s">
        <v>1569</v>
      </c>
      <c r="E1539" s="54" t="s">
        <v>2400</v>
      </c>
      <c r="F1539" s="54" t="s">
        <v>36</v>
      </c>
      <c r="G1539" s="54">
        <v>10</v>
      </c>
      <c r="H1539" s="56">
        <v>15.33</v>
      </c>
      <c r="I1539" s="57">
        <v>3.1199999999999999E-2</v>
      </c>
      <c r="J1539" s="58"/>
      <c r="K1539" s="59">
        <v>1574</v>
      </c>
      <c r="L1539" s="59">
        <f t="shared" si="97"/>
        <v>0</v>
      </c>
      <c r="M1539" s="56">
        <f t="shared" si="98"/>
        <v>0</v>
      </c>
      <c r="N1539" s="55">
        <f t="shared" si="99"/>
        <v>1574</v>
      </c>
      <c r="O1539" s="62">
        <f t="shared" si="100"/>
        <v>0</v>
      </c>
      <c r="P1539"/>
      <c r="Q1539"/>
      <c r="R1539" s="194"/>
    </row>
    <row r="1540" spans="1:18" s="52" customFormat="1" x14ac:dyDescent="0.25">
      <c r="C1540" s="61" t="s">
        <v>1576</v>
      </c>
      <c r="D1540" s="54" t="s">
        <v>1569</v>
      </c>
      <c r="E1540" s="54" t="s">
        <v>2401</v>
      </c>
      <c r="F1540" s="54" t="s">
        <v>13</v>
      </c>
      <c r="G1540" s="54">
        <v>5</v>
      </c>
      <c r="H1540" s="56">
        <v>13.8</v>
      </c>
      <c r="I1540" s="57">
        <v>4.2000000000000003E-2</v>
      </c>
      <c r="J1540" s="58"/>
      <c r="K1540" s="59">
        <v>3499</v>
      </c>
      <c r="L1540" s="59">
        <f t="shared" si="97"/>
        <v>0</v>
      </c>
      <c r="M1540" s="56">
        <f t="shared" si="98"/>
        <v>0</v>
      </c>
      <c r="N1540" s="55">
        <f t="shared" si="99"/>
        <v>3499</v>
      </c>
      <c r="O1540" s="62">
        <f t="shared" si="100"/>
        <v>0</v>
      </c>
      <c r="P1540"/>
      <c r="Q1540"/>
      <c r="R1540" s="194"/>
    </row>
    <row r="1541" spans="1:18" s="52" customFormat="1" x14ac:dyDescent="0.25">
      <c r="C1541" s="61" t="s">
        <v>1577</v>
      </c>
      <c r="D1541" s="54" t="s">
        <v>1569</v>
      </c>
      <c r="E1541" s="54" t="s">
        <v>2402</v>
      </c>
      <c r="F1541" s="54" t="s">
        <v>13</v>
      </c>
      <c r="G1541" s="54">
        <v>3</v>
      </c>
      <c r="H1541" s="56">
        <v>13.46</v>
      </c>
      <c r="I1541" s="57">
        <v>4.2000000000000003E-2</v>
      </c>
      <c r="J1541" s="58"/>
      <c r="K1541" s="59">
        <v>4744</v>
      </c>
      <c r="L1541" s="59">
        <f t="shared" si="97"/>
        <v>0</v>
      </c>
      <c r="M1541" s="56">
        <f t="shared" si="98"/>
        <v>0</v>
      </c>
      <c r="N1541" s="55">
        <f t="shared" si="99"/>
        <v>4744</v>
      </c>
      <c r="O1541" s="62">
        <f t="shared" si="100"/>
        <v>0</v>
      </c>
      <c r="P1541"/>
      <c r="Q1541"/>
      <c r="R1541" s="194"/>
    </row>
    <row r="1542" spans="1:18" s="52" customFormat="1" x14ac:dyDescent="0.25">
      <c r="C1542" s="61" t="s">
        <v>1578</v>
      </c>
      <c r="D1542" s="54" t="s">
        <v>1569</v>
      </c>
      <c r="E1542" s="54" t="s">
        <v>2403</v>
      </c>
      <c r="F1542" s="54" t="s">
        <v>13</v>
      </c>
      <c r="G1542" s="54">
        <v>1</v>
      </c>
      <c r="H1542" s="56">
        <v>7.97</v>
      </c>
      <c r="I1542" s="57">
        <v>3.1199999999999999E-2</v>
      </c>
      <c r="J1542" s="58"/>
      <c r="K1542" s="59">
        <v>6930</v>
      </c>
      <c r="L1542" s="59">
        <f t="shared" si="97"/>
        <v>0</v>
      </c>
      <c r="M1542" s="56">
        <f t="shared" si="98"/>
        <v>0</v>
      </c>
      <c r="N1542" s="55">
        <f t="shared" si="99"/>
        <v>6930</v>
      </c>
      <c r="O1542" s="62">
        <f t="shared" si="100"/>
        <v>0</v>
      </c>
      <c r="P1542"/>
      <c r="Q1542"/>
      <c r="R1542" s="194"/>
    </row>
    <row r="1543" spans="1:18" s="52" customFormat="1" x14ac:dyDescent="0.25">
      <c r="A1543" s="63" t="s">
        <v>1580</v>
      </c>
      <c r="B1543" s="63"/>
      <c r="C1543" s="64"/>
      <c r="D1543" s="65"/>
      <c r="E1543" s="65"/>
      <c r="F1543" s="65"/>
      <c r="G1543" s="65"/>
      <c r="H1543" s="66"/>
      <c r="I1543" s="67"/>
      <c r="J1543" s="68"/>
      <c r="K1543" s="69"/>
      <c r="L1543" s="69"/>
      <c r="M1543" s="66"/>
      <c r="N1543" s="82"/>
      <c r="O1543" s="70"/>
      <c r="P1543"/>
      <c r="Q1543"/>
      <c r="R1543" s="194"/>
    </row>
    <row r="1544" spans="1:18" s="52" customFormat="1" x14ac:dyDescent="0.25">
      <c r="C1544" s="61" t="s">
        <v>1579</v>
      </c>
      <c r="D1544" s="54" t="s">
        <v>1580</v>
      </c>
      <c r="E1544" s="54" t="s">
        <v>2404</v>
      </c>
      <c r="F1544" s="54" t="s">
        <v>3</v>
      </c>
      <c r="G1544" s="54">
        <v>50</v>
      </c>
      <c r="H1544" s="56">
        <v>0.33400000000000002</v>
      </c>
      <c r="I1544" s="57">
        <v>7.1999999999999998E-3</v>
      </c>
      <c r="J1544" s="58"/>
      <c r="K1544" s="59">
        <v>29</v>
      </c>
      <c r="L1544" s="59">
        <f t="shared" si="97"/>
        <v>0</v>
      </c>
      <c r="M1544" s="56">
        <f t="shared" si="98"/>
        <v>0</v>
      </c>
      <c r="N1544" s="55">
        <f t="shared" si="99"/>
        <v>29</v>
      </c>
      <c r="O1544" s="62">
        <f t="shared" si="100"/>
        <v>0</v>
      </c>
      <c r="P1544"/>
      <c r="Q1544"/>
      <c r="R1544" s="194"/>
    </row>
    <row r="1545" spans="1:18" s="52" customFormat="1" x14ac:dyDescent="0.25">
      <c r="C1545" s="61" t="s">
        <v>1581</v>
      </c>
      <c r="D1545" s="54" t="s">
        <v>1580</v>
      </c>
      <c r="E1545" s="54" t="s">
        <v>2405</v>
      </c>
      <c r="F1545" s="54" t="s">
        <v>3</v>
      </c>
      <c r="G1545" s="54">
        <v>50</v>
      </c>
      <c r="H1545" s="56">
        <v>0.40200000000000002</v>
      </c>
      <c r="I1545" s="57">
        <v>7.1999999999999998E-3</v>
      </c>
      <c r="J1545" s="58"/>
      <c r="K1545" s="59">
        <v>29</v>
      </c>
      <c r="L1545" s="59">
        <f t="shared" si="97"/>
        <v>0</v>
      </c>
      <c r="M1545" s="56">
        <f t="shared" si="98"/>
        <v>0</v>
      </c>
      <c r="N1545" s="55">
        <f t="shared" si="99"/>
        <v>29</v>
      </c>
      <c r="O1545" s="62">
        <f t="shared" si="100"/>
        <v>0</v>
      </c>
      <c r="P1545"/>
      <c r="Q1545"/>
      <c r="R1545" s="194"/>
    </row>
    <row r="1546" spans="1:18" s="52" customFormat="1" ht="46.9" customHeight="1" x14ac:dyDescent="0.25">
      <c r="C1546" s="61"/>
      <c r="D1546" s="54"/>
      <c r="E1546" s="54"/>
      <c r="F1546" s="54"/>
      <c r="G1546" s="54"/>
      <c r="H1546" s="56"/>
      <c r="I1546" s="57"/>
      <c r="J1546" s="58"/>
      <c r="K1546" s="59"/>
      <c r="L1546" s="59"/>
      <c r="M1546" s="56"/>
      <c r="N1546" s="55"/>
      <c r="O1546" s="62"/>
      <c r="P1546"/>
      <c r="Q1546"/>
      <c r="R1546" s="194"/>
    </row>
    <row r="1547" spans="1:18" s="52" customFormat="1" x14ac:dyDescent="0.25">
      <c r="A1547" s="63" t="s">
        <v>1580</v>
      </c>
      <c r="B1547" s="63"/>
      <c r="C1547" s="64"/>
      <c r="D1547" s="65"/>
      <c r="E1547" s="65"/>
      <c r="F1547" s="65"/>
      <c r="G1547" s="65"/>
      <c r="H1547" s="66"/>
      <c r="I1547" s="67"/>
      <c r="J1547" s="68"/>
      <c r="K1547" s="69"/>
      <c r="L1547" s="69"/>
      <c r="M1547" s="66"/>
      <c r="N1547" s="82"/>
      <c r="O1547" s="70"/>
      <c r="P1547"/>
      <c r="Q1547"/>
      <c r="R1547" s="194"/>
    </row>
    <row r="1548" spans="1:18" s="52" customFormat="1" x14ac:dyDescent="0.25">
      <c r="C1548" s="61" t="s">
        <v>1582</v>
      </c>
      <c r="D1548" s="54" t="s">
        <v>1580</v>
      </c>
      <c r="E1548" s="54" t="s">
        <v>2406</v>
      </c>
      <c r="F1548" s="54" t="s">
        <v>3</v>
      </c>
      <c r="G1548" s="54">
        <v>50</v>
      </c>
      <c r="H1548" s="56">
        <v>0.33</v>
      </c>
      <c r="I1548" s="57">
        <v>7.1999999999999998E-3</v>
      </c>
      <c r="J1548" s="58"/>
      <c r="K1548" s="59">
        <v>39</v>
      </c>
      <c r="L1548" s="59">
        <f t="shared" ref="L1548:L1609" si="101">$K1548*$J1548</f>
        <v>0</v>
      </c>
      <c r="M1548" s="56">
        <f t="shared" ref="M1548:M1609" si="102">$M$3</f>
        <v>0</v>
      </c>
      <c r="N1548" s="55">
        <f t="shared" ref="N1548:N1609" si="103">$K1548-($K1548/100*$M1548)</f>
        <v>39</v>
      </c>
      <c r="O1548" s="62">
        <f t="shared" ref="O1548:O1609" si="104">L1548-(L1548/100*M1548)</f>
        <v>0</v>
      </c>
      <c r="P1548"/>
      <c r="Q1548"/>
      <c r="R1548" s="194"/>
    </row>
    <row r="1549" spans="1:18" s="52" customFormat="1" x14ac:dyDescent="0.25">
      <c r="C1549" s="61" t="s">
        <v>1583</v>
      </c>
      <c r="D1549" s="54" t="s">
        <v>1580</v>
      </c>
      <c r="E1549" s="54" t="s">
        <v>2407</v>
      </c>
      <c r="F1549" s="54" t="s">
        <v>3</v>
      </c>
      <c r="G1549" s="54">
        <v>50</v>
      </c>
      <c r="H1549" s="56">
        <v>0.43</v>
      </c>
      <c r="I1549" s="57">
        <v>7.1999999999999998E-3</v>
      </c>
      <c r="J1549" s="58"/>
      <c r="K1549" s="59">
        <v>63</v>
      </c>
      <c r="L1549" s="59">
        <f t="shared" si="101"/>
        <v>0</v>
      </c>
      <c r="M1549" s="56">
        <f t="shared" si="102"/>
        <v>0</v>
      </c>
      <c r="N1549" s="55">
        <f t="shared" si="103"/>
        <v>63</v>
      </c>
      <c r="O1549" s="62">
        <f t="shared" si="104"/>
        <v>0</v>
      </c>
      <c r="P1549"/>
      <c r="Q1549"/>
      <c r="R1549" s="194"/>
    </row>
    <row r="1550" spans="1:18" s="52" customFormat="1" ht="44.45" customHeight="1" x14ac:dyDescent="0.25">
      <c r="C1550" s="61"/>
      <c r="D1550" s="54"/>
      <c r="E1550" s="54"/>
      <c r="F1550" s="54"/>
      <c r="G1550" s="54"/>
      <c r="H1550" s="56"/>
      <c r="I1550" s="57"/>
      <c r="J1550" s="58"/>
      <c r="K1550" s="59"/>
      <c r="L1550" s="59"/>
      <c r="M1550" s="56"/>
      <c r="N1550" s="55"/>
      <c r="O1550" s="62"/>
      <c r="P1550"/>
      <c r="Q1550"/>
      <c r="R1550" s="194"/>
    </row>
    <row r="1551" spans="1:18" s="52" customFormat="1" x14ac:dyDescent="0.25">
      <c r="A1551" s="63" t="s">
        <v>1585</v>
      </c>
      <c r="B1551" s="63"/>
      <c r="C1551" s="64"/>
      <c r="D1551" s="65"/>
      <c r="E1551" s="65"/>
      <c r="F1551" s="65"/>
      <c r="G1551" s="65"/>
      <c r="H1551" s="66"/>
      <c r="I1551" s="67"/>
      <c r="J1551" s="68"/>
      <c r="K1551" s="69"/>
      <c r="L1551" s="69"/>
      <c r="M1551" s="66"/>
      <c r="N1551" s="82"/>
      <c r="O1551" s="70"/>
      <c r="P1551"/>
      <c r="Q1551"/>
      <c r="R1551" s="194"/>
    </row>
    <row r="1552" spans="1:18" s="52" customFormat="1" x14ac:dyDescent="0.25">
      <c r="C1552" s="61" t="s">
        <v>1584</v>
      </c>
      <c r="D1552" s="54" t="s">
        <v>1585</v>
      </c>
      <c r="E1552" s="54" t="s">
        <v>2408</v>
      </c>
      <c r="F1552" s="54" t="s">
        <v>3</v>
      </c>
      <c r="G1552" s="54">
        <v>50</v>
      </c>
      <c r="H1552" s="56">
        <v>0.63</v>
      </c>
      <c r="I1552" s="57">
        <v>7.1999999999999998E-3</v>
      </c>
      <c r="J1552" s="58"/>
      <c r="K1552" s="59">
        <v>29</v>
      </c>
      <c r="L1552" s="59">
        <f t="shared" si="101"/>
        <v>0</v>
      </c>
      <c r="M1552" s="56">
        <f t="shared" si="102"/>
        <v>0</v>
      </c>
      <c r="N1552" s="55">
        <f t="shared" si="103"/>
        <v>29</v>
      </c>
      <c r="O1552" s="62">
        <f t="shared" si="104"/>
        <v>0</v>
      </c>
      <c r="P1552"/>
      <c r="Q1552"/>
      <c r="R1552" s="194"/>
    </row>
    <row r="1553" spans="1:18" s="52" customFormat="1" x14ac:dyDescent="0.25">
      <c r="C1553" s="61" t="s">
        <v>1586</v>
      </c>
      <c r="D1553" s="54" t="s">
        <v>1585</v>
      </c>
      <c r="E1553" s="54" t="s">
        <v>2409</v>
      </c>
      <c r="F1553" s="54" t="s">
        <v>3</v>
      </c>
      <c r="G1553" s="54">
        <v>50</v>
      </c>
      <c r="H1553" s="56">
        <v>0.83</v>
      </c>
      <c r="I1553" s="57">
        <v>7.1999999999999998E-3</v>
      </c>
      <c r="J1553" s="58"/>
      <c r="K1553" s="59">
        <v>29</v>
      </c>
      <c r="L1553" s="59">
        <f t="shared" si="101"/>
        <v>0</v>
      </c>
      <c r="M1553" s="56">
        <f t="shared" si="102"/>
        <v>0</v>
      </c>
      <c r="N1553" s="55">
        <f t="shared" si="103"/>
        <v>29</v>
      </c>
      <c r="O1553" s="62">
        <f t="shared" si="104"/>
        <v>0</v>
      </c>
      <c r="P1553"/>
      <c r="Q1553"/>
      <c r="R1553" s="194"/>
    </row>
    <row r="1554" spans="1:18" s="52" customFormat="1" ht="58.9" customHeight="1" x14ac:dyDescent="0.25">
      <c r="C1554" s="61"/>
      <c r="D1554" s="54"/>
      <c r="E1554" s="54"/>
      <c r="F1554" s="54"/>
      <c r="G1554" s="54"/>
      <c r="H1554" s="56"/>
      <c r="I1554" s="57"/>
      <c r="J1554" s="58"/>
      <c r="K1554" s="59"/>
      <c r="L1554" s="59"/>
      <c r="M1554" s="56"/>
      <c r="N1554" s="55"/>
      <c r="O1554" s="62"/>
      <c r="P1554"/>
      <c r="Q1554"/>
      <c r="R1554" s="194"/>
    </row>
    <row r="1555" spans="1:18" s="52" customFormat="1" x14ac:dyDescent="0.25">
      <c r="A1555" s="63" t="s">
        <v>1585</v>
      </c>
      <c r="B1555" s="63"/>
      <c r="C1555" s="64"/>
      <c r="D1555" s="65"/>
      <c r="E1555" s="65"/>
      <c r="F1555" s="65"/>
      <c r="G1555" s="65"/>
      <c r="H1555" s="66"/>
      <c r="I1555" s="67"/>
      <c r="J1555" s="68"/>
      <c r="K1555" s="69"/>
      <c r="L1555" s="69"/>
      <c r="M1555" s="66"/>
      <c r="N1555" s="82"/>
      <c r="O1555" s="70"/>
      <c r="P1555"/>
      <c r="Q1555"/>
      <c r="R1555" s="194"/>
    </row>
    <row r="1556" spans="1:18" s="52" customFormat="1" x14ac:dyDescent="0.25">
      <c r="C1556" s="61" t="s">
        <v>1587</v>
      </c>
      <c r="D1556" s="54" t="s">
        <v>1585</v>
      </c>
      <c r="E1556" s="54" t="s">
        <v>2410</v>
      </c>
      <c r="F1556" s="54" t="s">
        <v>3</v>
      </c>
      <c r="G1556" s="54">
        <v>50</v>
      </c>
      <c r="H1556" s="56">
        <v>1.56</v>
      </c>
      <c r="I1556" s="57">
        <v>7.1999999999999998E-3</v>
      </c>
      <c r="J1556" s="58"/>
      <c r="K1556" s="59">
        <v>26</v>
      </c>
      <c r="L1556" s="59">
        <f t="shared" si="101"/>
        <v>0</v>
      </c>
      <c r="M1556" s="56">
        <f t="shared" si="102"/>
        <v>0</v>
      </c>
      <c r="N1556" s="55">
        <f t="shared" si="103"/>
        <v>26</v>
      </c>
      <c r="O1556" s="62">
        <f t="shared" si="104"/>
        <v>0</v>
      </c>
      <c r="P1556"/>
      <c r="Q1556"/>
      <c r="R1556" s="194"/>
    </row>
    <row r="1557" spans="1:18" s="52" customFormat="1" x14ac:dyDescent="0.25">
      <c r="C1557" s="61" t="s">
        <v>1588</v>
      </c>
      <c r="D1557" s="54" t="s">
        <v>1585</v>
      </c>
      <c r="E1557" s="54">
        <v>25</v>
      </c>
      <c r="F1557" s="54" t="s">
        <v>3</v>
      </c>
      <c r="G1557" s="54">
        <v>50</v>
      </c>
      <c r="H1557" s="56">
        <v>1.83</v>
      </c>
      <c r="I1557" s="57">
        <v>7.1999999999999998E-3</v>
      </c>
      <c r="J1557" s="58"/>
      <c r="K1557" s="59">
        <v>29</v>
      </c>
      <c r="L1557" s="59">
        <f t="shared" si="101"/>
        <v>0</v>
      </c>
      <c r="M1557" s="56">
        <f t="shared" si="102"/>
        <v>0</v>
      </c>
      <c r="N1557" s="55">
        <f t="shared" si="103"/>
        <v>29</v>
      </c>
      <c r="O1557" s="62">
        <f t="shared" si="104"/>
        <v>0</v>
      </c>
      <c r="P1557"/>
      <c r="Q1557"/>
      <c r="R1557" s="194"/>
    </row>
    <row r="1558" spans="1:18" s="52" customFormat="1" x14ac:dyDescent="0.25">
      <c r="C1558" s="61" t="s">
        <v>1589</v>
      </c>
      <c r="D1558" s="54" t="s">
        <v>1585</v>
      </c>
      <c r="E1558" s="54">
        <v>32</v>
      </c>
      <c r="F1558" s="54" t="s">
        <v>3</v>
      </c>
      <c r="G1558" s="54">
        <v>50</v>
      </c>
      <c r="H1558" s="56">
        <v>2.56</v>
      </c>
      <c r="I1558" s="57">
        <v>1.32E-2</v>
      </c>
      <c r="J1558" s="58"/>
      <c r="K1558" s="59">
        <v>43</v>
      </c>
      <c r="L1558" s="59">
        <f t="shared" si="101"/>
        <v>0</v>
      </c>
      <c r="M1558" s="56">
        <f t="shared" si="102"/>
        <v>0</v>
      </c>
      <c r="N1558" s="55">
        <f t="shared" si="103"/>
        <v>43</v>
      </c>
      <c r="O1558" s="62">
        <f t="shared" si="104"/>
        <v>0</v>
      </c>
      <c r="P1558"/>
      <c r="Q1558"/>
      <c r="R1558" s="194"/>
    </row>
    <row r="1559" spans="1:18" s="52" customFormat="1" x14ac:dyDescent="0.25">
      <c r="C1559" s="61" t="s">
        <v>1590</v>
      </c>
      <c r="D1559" s="54" t="s">
        <v>1585</v>
      </c>
      <c r="E1559" s="54">
        <v>40</v>
      </c>
      <c r="F1559" s="54" t="s">
        <v>3</v>
      </c>
      <c r="G1559" s="54">
        <v>25</v>
      </c>
      <c r="H1559" s="56">
        <v>2.14</v>
      </c>
      <c r="I1559" s="57">
        <v>1.32E-2</v>
      </c>
      <c r="J1559" s="58"/>
      <c r="K1559" s="59">
        <v>84</v>
      </c>
      <c r="L1559" s="59">
        <f t="shared" si="101"/>
        <v>0</v>
      </c>
      <c r="M1559" s="56">
        <f t="shared" si="102"/>
        <v>0</v>
      </c>
      <c r="N1559" s="55">
        <f t="shared" si="103"/>
        <v>84</v>
      </c>
      <c r="O1559" s="62">
        <f t="shared" si="104"/>
        <v>0</v>
      </c>
      <c r="P1559"/>
      <c r="Q1559"/>
      <c r="R1559" s="194"/>
    </row>
    <row r="1560" spans="1:18" s="52" customFormat="1" x14ac:dyDescent="0.25">
      <c r="C1560" s="61" t="s">
        <v>1591</v>
      </c>
      <c r="D1560" s="54" t="s">
        <v>1585</v>
      </c>
      <c r="E1560" s="54">
        <v>50</v>
      </c>
      <c r="F1560" s="54" t="s">
        <v>3</v>
      </c>
      <c r="G1560" s="54">
        <v>20</v>
      </c>
      <c r="H1560" s="56">
        <v>2.78</v>
      </c>
      <c r="I1560" s="57">
        <v>1.32E-2</v>
      </c>
      <c r="J1560" s="58"/>
      <c r="K1560" s="59">
        <v>132</v>
      </c>
      <c r="L1560" s="59">
        <f t="shared" si="101"/>
        <v>0</v>
      </c>
      <c r="M1560" s="56">
        <f t="shared" si="102"/>
        <v>0</v>
      </c>
      <c r="N1560" s="55">
        <f t="shared" si="103"/>
        <v>132</v>
      </c>
      <c r="O1560" s="62">
        <f t="shared" si="104"/>
        <v>0</v>
      </c>
      <c r="P1560"/>
      <c r="Q1560"/>
      <c r="R1560" s="194"/>
    </row>
    <row r="1561" spans="1:18" s="52" customFormat="1" x14ac:dyDescent="0.25">
      <c r="C1561" s="61" t="s">
        <v>1592</v>
      </c>
      <c r="D1561" s="54" t="s">
        <v>1585</v>
      </c>
      <c r="E1561" s="54">
        <v>63</v>
      </c>
      <c r="F1561" s="54" t="s">
        <v>3</v>
      </c>
      <c r="G1561" s="54">
        <v>20</v>
      </c>
      <c r="H1561" s="56">
        <v>5.09</v>
      </c>
      <c r="I1561" s="57">
        <v>3.1199999999999999E-2</v>
      </c>
      <c r="J1561" s="58"/>
      <c r="K1561" s="59">
        <v>221</v>
      </c>
      <c r="L1561" s="59">
        <f t="shared" si="101"/>
        <v>0</v>
      </c>
      <c r="M1561" s="56">
        <f t="shared" si="102"/>
        <v>0</v>
      </c>
      <c r="N1561" s="55">
        <f t="shared" si="103"/>
        <v>221</v>
      </c>
      <c r="O1561" s="62">
        <f t="shared" si="104"/>
        <v>0</v>
      </c>
      <c r="P1561"/>
      <c r="Q1561"/>
      <c r="R1561" s="194"/>
    </row>
    <row r="1562" spans="1:18" s="52" customFormat="1" x14ac:dyDescent="0.25">
      <c r="C1562" s="61" t="s">
        <v>1593</v>
      </c>
      <c r="D1562" s="54" t="s">
        <v>1585</v>
      </c>
      <c r="E1562" s="54">
        <v>75</v>
      </c>
      <c r="F1562" s="54" t="s">
        <v>3</v>
      </c>
      <c r="G1562" s="54">
        <v>10</v>
      </c>
      <c r="H1562" s="56">
        <v>4.59</v>
      </c>
      <c r="I1562" s="57">
        <v>3.1199999999999999E-2</v>
      </c>
      <c r="J1562" s="58"/>
      <c r="K1562" s="59">
        <v>398</v>
      </c>
      <c r="L1562" s="59">
        <f t="shared" si="101"/>
        <v>0</v>
      </c>
      <c r="M1562" s="56">
        <f t="shared" si="102"/>
        <v>0</v>
      </c>
      <c r="N1562" s="55">
        <f t="shared" si="103"/>
        <v>398</v>
      </c>
      <c r="O1562" s="62">
        <f t="shared" si="104"/>
        <v>0</v>
      </c>
      <c r="P1562"/>
      <c r="Q1562"/>
      <c r="R1562" s="194"/>
    </row>
    <row r="1563" spans="1:18" s="52" customFormat="1" x14ac:dyDescent="0.25">
      <c r="C1563" s="61" t="s">
        <v>1594</v>
      </c>
      <c r="D1563" s="54" t="s">
        <v>1585</v>
      </c>
      <c r="E1563" s="54">
        <v>90</v>
      </c>
      <c r="F1563" s="54" t="s">
        <v>3</v>
      </c>
      <c r="G1563" s="54">
        <v>10</v>
      </c>
      <c r="H1563" s="56">
        <v>6.82</v>
      </c>
      <c r="I1563" s="57">
        <v>3.1199999999999999E-2</v>
      </c>
      <c r="J1563" s="58"/>
      <c r="K1563" s="59">
        <v>630</v>
      </c>
      <c r="L1563" s="59">
        <f t="shared" si="101"/>
        <v>0</v>
      </c>
      <c r="M1563" s="56">
        <f t="shared" si="102"/>
        <v>0</v>
      </c>
      <c r="N1563" s="55">
        <f t="shared" si="103"/>
        <v>630</v>
      </c>
      <c r="O1563" s="62">
        <f t="shared" si="104"/>
        <v>0</v>
      </c>
      <c r="P1563"/>
      <c r="Q1563"/>
      <c r="R1563" s="194"/>
    </row>
    <row r="1564" spans="1:18" s="52" customFormat="1" x14ac:dyDescent="0.25">
      <c r="C1564" s="61" t="s">
        <v>1595</v>
      </c>
      <c r="D1564" s="54" t="s">
        <v>1585</v>
      </c>
      <c r="E1564" s="54">
        <v>110</v>
      </c>
      <c r="F1564" s="54" t="s">
        <v>3</v>
      </c>
      <c r="G1564" s="54">
        <v>10</v>
      </c>
      <c r="H1564" s="56">
        <v>12.43</v>
      </c>
      <c r="I1564" s="57">
        <v>3.1199999999999999E-2</v>
      </c>
      <c r="J1564" s="58"/>
      <c r="K1564" s="59">
        <v>1189</v>
      </c>
      <c r="L1564" s="59">
        <f t="shared" si="101"/>
        <v>0</v>
      </c>
      <c r="M1564" s="56">
        <f t="shared" si="102"/>
        <v>0</v>
      </c>
      <c r="N1564" s="55">
        <f t="shared" si="103"/>
        <v>1189</v>
      </c>
      <c r="O1564" s="62">
        <f t="shared" si="104"/>
        <v>0</v>
      </c>
      <c r="P1564"/>
      <c r="Q1564"/>
      <c r="R1564" s="194"/>
    </row>
    <row r="1565" spans="1:18" s="52" customFormat="1" x14ac:dyDescent="0.25">
      <c r="A1565" s="63" t="s">
        <v>1597</v>
      </c>
      <c r="B1565" s="63"/>
      <c r="C1565" s="64"/>
      <c r="D1565" s="65"/>
      <c r="E1565" s="65"/>
      <c r="F1565" s="65"/>
      <c r="G1565" s="65"/>
      <c r="H1565" s="66"/>
      <c r="I1565" s="67"/>
      <c r="J1565" s="68"/>
      <c r="K1565" s="69"/>
      <c r="L1565" s="69"/>
      <c r="M1565" s="66"/>
      <c r="N1565" s="82"/>
      <c r="O1565" s="70"/>
      <c r="P1565"/>
      <c r="Q1565"/>
      <c r="R1565" s="194"/>
    </row>
    <row r="1566" spans="1:18" s="52" customFormat="1" x14ac:dyDescent="0.25">
      <c r="C1566" s="61" t="s">
        <v>1596</v>
      </c>
      <c r="D1566" s="54" t="s">
        <v>1597</v>
      </c>
      <c r="E1566" s="54">
        <v>50</v>
      </c>
      <c r="F1566" s="54" t="s">
        <v>3</v>
      </c>
      <c r="G1566" s="54" t="s">
        <v>1319</v>
      </c>
      <c r="H1566" s="56" t="s">
        <v>1319</v>
      </c>
      <c r="I1566" s="57" t="s">
        <v>1319</v>
      </c>
      <c r="J1566" s="58"/>
      <c r="K1566" s="59">
        <v>102</v>
      </c>
      <c r="L1566" s="59">
        <f t="shared" si="101"/>
        <v>0</v>
      </c>
      <c r="M1566" s="56">
        <f t="shared" si="102"/>
        <v>0</v>
      </c>
      <c r="N1566" s="55">
        <f t="shared" si="103"/>
        <v>102</v>
      </c>
      <c r="O1566" s="62">
        <f t="shared" si="104"/>
        <v>0</v>
      </c>
      <c r="P1566"/>
      <c r="Q1566"/>
      <c r="R1566" s="194"/>
    </row>
    <row r="1567" spans="1:18" s="52" customFormat="1" x14ac:dyDescent="0.25">
      <c r="C1567" s="61" t="s">
        <v>1598</v>
      </c>
      <c r="D1567" s="54" t="s">
        <v>1597</v>
      </c>
      <c r="E1567" s="54">
        <v>63</v>
      </c>
      <c r="F1567" s="54" t="s">
        <v>3</v>
      </c>
      <c r="G1567" s="54" t="s">
        <v>1319</v>
      </c>
      <c r="H1567" s="56" t="s">
        <v>1319</v>
      </c>
      <c r="I1567" s="57" t="s">
        <v>1319</v>
      </c>
      <c r="J1567" s="58"/>
      <c r="K1567" s="59">
        <v>183</v>
      </c>
      <c r="L1567" s="59">
        <f t="shared" si="101"/>
        <v>0</v>
      </c>
      <c r="M1567" s="56">
        <f t="shared" si="102"/>
        <v>0</v>
      </c>
      <c r="N1567" s="55">
        <f t="shared" si="103"/>
        <v>183</v>
      </c>
      <c r="O1567" s="62">
        <f t="shared" si="104"/>
        <v>0</v>
      </c>
      <c r="P1567"/>
      <c r="Q1567"/>
      <c r="R1567" s="194"/>
    </row>
    <row r="1568" spans="1:18" s="52" customFormat="1" ht="48.6" customHeight="1" x14ac:dyDescent="0.25">
      <c r="C1568" s="61"/>
      <c r="D1568" s="54"/>
      <c r="E1568" s="54"/>
      <c r="F1568" s="54"/>
      <c r="G1568" s="54"/>
      <c r="H1568" s="56"/>
      <c r="I1568" s="57"/>
      <c r="J1568" s="58"/>
      <c r="K1568" s="59"/>
      <c r="L1568" s="59"/>
      <c r="M1568" s="56"/>
      <c r="N1568" s="55"/>
      <c r="O1568" s="62"/>
      <c r="P1568"/>
      <c r="Q1568"/>
      <c r="R1568" s="194"/>
    </row>
    <row r="1569" spans="1:18" s="52" customFormat="1" x14ac:dyDescent="0.25">
      <c r="A1569" s="63" t="s">
        <v>1600</v>
      </c>
      <c r="B1569" s="63"/>
      <c r="C1569" s="64"/>
      <c r="D1569" s="65"/>
      <c r="E1569" s="65"/>
      <c r="F1569" s="65"/>
      <c r="G1569" s="65"/>
      <c r="H1569" s="66"/>
      <c r="I1569" s="67"/>
      <c r="J1569" s="68"/>
      <c r="K1569" s="69"/>
      <c r="L1569" s="69"/>
      <c r="M1569" s="66"/>
      <c r="N1569" s="82"/>
      <c r="O1569" s="70"/>
      <c r="P1569"/>
      <c r="Q1569"/>
      <c r="R1569" s="194"/>
    </row>
    <row r="1570" spans="1:18" s="52" customFormat="1" x14ac:dyDescent="0.25">
      <c r="C1570" s="61" t="s">
        <v>1599</v>
      </c>
      <c r="D1570" s="54" t="s">
        <v>1600</v>
      </c>
      <c r="E1570" s="54">
        <v>16</v>
      </c>
      <c r="F1570" s="54" t="s">
        <v>3</v>
      </c>
      <c r="G1570" s="54">
        <v>50</v>
      </c>
      <c r="H1570" s="56">
        <v>0.8</v>
      </c>
      <c r="I1570" s="57">
        <v>7.1999999999999998E-3</v>
      </c>
      <c r="J1570" s="58"/>
      <c r="K1570" s="59">
        <v>26</v>
      </c>
      <c r="L1570" s="59">
        <f t="shared" si="101"/>
        <v>0</v>
      </c>
      <c r="M1570" s="56">
        <f t="shared" si="102"/>
        <v>0</v>
      </c>
      <c r="N1570" s="55">
        <f t="shared" si="103"/>
        <v>26</v>
      </c>
      <c r="O1570" s="62">
        <f t="shared" si="104"/>
        <v>0</v>
      </c>
      <c r="P1570"/>
      <c r="Q1570"/>
      <c r="R1570" s="194"/>
    </row>
    <row r="1571" spans="1:18" s="52" customFormat="1" x14ac:dyDescent="0.25">
      <c r="C1571" s="61" t="s">
        <v>1601</v>
      </c>
      <c r="D1571" s="54" t="s">
        <v>1600</v>
      </c>
      <c r="E1571" s="54">
        <v>20</v>
      </c>
      <c r="F1571" s="54" t="s">
        <v>3</v>
      </c>
      <c r="G1571" s="54">
        <v>50</v>
      </c>
      <c r="H1571" s="56">
        <v>0.83</v>
      </c>
      <c r="I1571" s="57">
        <v>7.1999999999999998E-3</v>
      </c>
      <c r="J1571" s="58"/>
      <c r="K1571" s="59">
        <v>26</v>
      </c>
      <c r="L1571" s="59">
        <f t="shared" si="101"/>
        <v>0</v>
      </c>
      <c r="M1571" s="56">
        <f t="shared" si="102"/>
        <v>0</v>
      </c>
      <c r="N1571" s="55">
        <f t="shared" si="103"/>
        <v>26</v>
      </c>
      <c r="O1571" s="62">
        <f t="shared" si="104"/>
        <v>0</v>
      </c>
      <c r="P1571"/>
      <c r="Q1571"/>
      <c r="R1571" s="194"/>
    </row>
    <row r="1572" spans="1:18" s="52" customFormat="1" x14ac:dyDescent="0.25">
      <c r="C1572" s="61" t="s">
        <v>1602</v>
      </c>
      <c r="D1572" s="54" t="s">
        <v>1600</v>
      </c>
      <c r="E1572" s="54">
        <v>25</v>
      </c>
      <c r="F1572" s="54" t="s">
        <v>3</v>
      </c>
      <c r="G1572" s="54">
        <v>50</v>
      </c>
      <c r="H1572" s="56">
        <v>1.07</v>
      </c>
      <c r="I1572" s="57">
        <v>7.1999999999999998E-3</v>
      </c>
      <c r="J1572" s="58"/>
      <c r="K1572" s="59">
        <v>29</v>
      </c>
      <c r="L1572" s="59">
        <f t="shared" si="101"/>
        <v>0</v>
      </c>
      <c r="M1572" s="56">
        <f t="shared" si="102"/>
        <v>0</v>
      </c>
      <c r="N1572" s="55">
        <f t="shared" si="103"/>
        <v>29</v>
      </c>
      <c r="O1572" s="62">
        <f t="shared" si="104"/>
        <v>0</v>
      </c>
      <c r="P1572"/>
      <c r="Q1572"/>
      <c r="R1572" s="194"/>
    </row>
    <row r="1573" spans="1:18" s="52" customFormat="1" x14ac:dyDescent="0.25">
      <c r="C1573" s="61" t="s">
        <v>1603</v>
      </c>
      <c r="D1573" s="54" t="s">
        <v>1600</v>
      </c>
      <c r="E1573" s="54">
        <v>32</v>
      </c>
      <c r="F1573" s="54" t="s">
        <v>3</v>
      </c>
      <c r="G1573" s="54">
        <v>50</v>
      </c>
      <c r="H1573" s="56">
        <v>1.67</v>
      </c>
      <c r="I1573" s="57">
        <v>7.1999999999999998E-3</v>
      </c>
      <c r="J1573" s="58"/>
      <c r="K1573" s="59">
        <v>43</v>
      </c>
      <c r="L1573" s="59">
        <f t="shared" si="101"/>
        <v>0</v>
      </c>
      <c r="M1573" s="56">
        <f t="shared" si="102"/>
        <v>0</v>
      </c>
      <c r="N1573" s="55">
        <f t="shared" si="103"/>
        <v>43</v>
      </c>
      <c r="O1573" s="62">
        <f t="shared" si="104"/>
        <v>0</v>
      </c>
      <c r="P1573"/>
      <c r="Q1573"/>
      <c r="R1573" s="194"/>
    </row>
    <row r="1574" spans="1:18" s="52" customFormat="1" x14ac:dyDescent="0.25">
      <c r="C1574" s="61" t="s">
        <v>1604</v>
      </c>
      <c r="D1574" s="54" t="s">
        <v>1600</v>
      </c>
      <c r="E1574" s="54">
        <v>40</v>
      </c>
      <c r="F1574" s="54" t="s">
        <v>3</v>
      </c>
      <c r="G1574" s="54">
        <v>25</v>
      </c>
      <c r="H1574" s="56">
        <v>1.34</v>
      </c>
      <c r="I1574" s="57">
        <v>7.1999999999999998E-3</v>
      </c>
      <c r="J1574" s="58"/>
      <c r="K1574" s="59">
        <v>49</v>
      </c>
      <c r="L1574" s="59">
        <f t="shared" si="101"/>
        <v>0</v>
      </c>
      <c r="M1574" s="56">
        <f t="shared" si="102"/>
        <v>0</v>
      </c>
      <c r="N1574" s="55">
        <f t="shared" si="103"/>
        <v>49</v>
      </c>
      <c r="O1574" s="62">
        <f t="shared" si="104"/>
        <v>0</v>
      </c>
      <c r="P1574"/>
      <c r="Q1574"/>
      <c r="R1574" s="194"/>
    </row>
    <row r="1575" spans="1:18" s="52" customFormat="1" x14ac:dyDescent="0.25">
      <c r="C1575" s="61" t="s">
        <v>1605</v>
      </c>
      <c r="D1575" s="54" t="s">
        <v>1600</v>
      </c>
      <c r="E1575" s="54">
        <v>50</v>
      </c>
      <c r="F1575" s="54" t="s">
        <v>3</v>
      </c>
      <c r="G1575" s="54">
        <v>20</v>
      </c>
      <c r="H1575" s="56">
        <v>1.66</v>
      </c>
      <c r="I1575" s="57">
        <v>7.1999999999999998E-3</v>
      </c>
      <c r="J1575" s="58"/>
      <c r="K1575" s="59">
        <v>54</v>
      </c>
      <c r="L1575" s="59">
        <f t="shared" si="101"/>
        <v>0</v>
      </c>
      <c r="M1575" s="56">
        <f t="shared" si="102"/>
        <v>0</v>
      </c>
      <c r="N1575" s="55">
        <f t="shared" si="103"/>
        <v>54</v>
      </c>
      <c r="O1575" s="62">
        <f t="shared" si="104"/>
        <v>0</v>
      </c>
      <c r="P1575"/>
      <c r="Q1575"/>
      <c r="R1575" s="194"/>
    </row>
    <row r="1576" spans="1:18" s="52" customFormat="1" x14ac:dyDescent="0.25">
      <c r="C1576" s="61" t="s">
        <v>1606</v>
      </c>
      <c r="D1576" s="54" t="s">
        <v>1600</v>
      </c>
      <c r="E1576" s="54">
        <v>63</v>
      </c>
      <c r="F1576" s="54" t="s">
        <v>3</v>
      </c>
      <c r="G1576" s="54">
        <v>20</v>
      </c>
      <c r="H1576" s="56">
        <v>3.12</v>
      </c>
      <c r="I1576" s="57">
        <v>1.32E-2</v>
      </c>
      <c r="J1576" s="58"/>
      <c r="K1576" s="59">
        <v>71</v>
      </c>
      <c r="L1576" s="59">
        <f t="shared" si="101"/>
        <v>0</v>
      </c>
      <c r="M1576" s="56">
        <f t="shared" si="102"/>
        <v>0</v>
      </c>
      <c r="N1576" s="55">
        <f t="shared" si="103"/>
        <v>71</v>
      </c>
      <c r="O1576" s="62">
        <f t="shared" si="104"/>
        <v>0</v>
      </c>
      <c r="P1576"/>
      <c r="Q1576"/>
      <c r="R1576" s="194"/>
    </row>
    <row r="1577" spans="1:18" s="52" customFormat="1" x14ac:dyDescent="0.25">
      <c r="C1577" s="61" t="s">
        <v>1607</v>
      </c>
      <c r="D1577" s="54" t="s">
        <v>1600</v>
      </c>
      <c r="E1577" s="54">
        <v>75</v>
      </c>
      <c r="F1577" s="54" t="s">
        <v>3</v>
      </c>
      <c r="G1577" s="54">
        <v>10</v>
      </c>
      <c r="H1577" s="56">
        <v>2.65</v>
      </c>
      <c r="I1577" s="57">
        <v>3.1199999999999999E-2</v>
      </c>
      <c r="J1577" s="58"/>
      <c r="K1577" s="59">
        <v>159</v>
      </c>
      <c r="L1577" s="59">
        <f t="shared" si="101"/>
        <v>0</v>
      </c>
      <c r="M1577" s="56">
        <f t="shared" si="102"/>
        <v>0</v>
      </c>
      <c r="N1577" s="55">
        <f t="shared" si="103"/>
        <v>159</v>
      </c>
      <c r="O1577" s="62">
        <f t="shared" si="104"/>
        <v>0</v>
      </c>
      <c r="P1577"/>
      <c r="Q1577"/>
      <c r="R1577" s="194"/>
    </row>
    <row r="1578" spans="1:18" s="52" customFormat="1" x14ac:dyDescent="0.25">
      <c r="C1578" s="61" t="s">
        <v>1608</v>
      </c>
      <c r="D1578" s="54" t="s">
        <v>1600</v>
      </c>
      <c r="E1578" s="54">
        <v>90</v>
      </c>
      <c r="F1578" s="54" t="s">
        <v>3</v>
      </c>
      <c r="G1578" s="54">
        <v>10</v>
      </c>
      <c r="H1578" s="56">
        <v>4.3499999999999996</v>
      </c>
      <c r="I1578" s="57">
        <v>3.1199999999999999E-2</v>
      </c>
      <c r="J1578" s="58"/>
      <c r="K1578" s="59">
        <v>255</v>
      </c>
      <c r="L1578" s="59">
        <f t="shared" si="101"/>
        <v>0</v>
      </c>
      <c r="M1578" s="56">
        <f t="shared" si="102"/>
        <v>0</v>
      </c>
      <c r="N1578" s="55">
        <f t="shared" si="103"/>
        <v>255</v>
      </c>
      <c r="O1578" s="62">
        <f t="shared" si="104"/>
        <v>0</v>
      </c>
      <c r="P1578"/>
      <c r="Q1578"/>
      <c r="R1578" s="194"/>
    </row>
    <row r="1579" spans="1:18" s="52" customFormat="1" x14ac:dyDescent="0.25">
      <c r="C1579" s="61" t="s">
        <v>1609</v>
      </c>
      <c r="D1579" s="54" t="s">
        <v>1600</v>
      </c>
      <c r="E1579" s="54">
        <v>110</v>
      </c>
      <c r="F1579" s="54" t="s">
        <v>3</v>
      </c>
      <c r="G1579" s="54">
        <v>10</v>
      </c>
      <c r="H1579" s="56">
        <v>7.16</v>
      </c>
      <c r="I1579" s="57">
        <v>3.1199999999999999E-2</v>
      </c>
      <c r="J1579" s="58"/>
      <c r="K1579" s="59">
        <v>440</v>
      </c>
      <c r="L1579" s="59">
        <f t="shared" si="101"/>
        <v>0</v>
      </c>
      <c r="M1579" s="56">
        <f t="shared" si="102"/>
        <v>0</v>
      </c>
      <c r="N1579" s="55">
        <f t="shared" si="103"/>
        <v>440</v>
      </c>
      <c r="O1579" s="62">
        <f t="shared" si="104"/>
        <v>0</v>
      </c>
      <c r="P1579"/>
      <c r="Q1579"/>
      <c r="R1579" s="194"/>
    </row>
    <row r="1580" spans="1:18" s="52" customFormat="1" x14ac:dyDescent="0.25">
      <c r="A1580" s="63" t="s">
        <v>1580</v>
      </c>
      <c r="B1580" s="63"/>
      <c r="C1580" s="64"/>
      <c r="D1580" s="65"/>
      <c r="E1580" s="65"/>
      <c r="F1580" s="65"/>
      <c r="G1580" s="65"/>
      <c r="H1580" s="66"/>
      <c r="I1580" s="67"/>
      <c r="J1580" s="68"/>
      <c r="K1580" s="69"/>
      <c r="L1580" s="69"/>
      <c r="M1580" s="66"/>
      <c r="N1580" s="82"/>
      <c r="O1580" s="70"/>
      <c r="P1580"/>
      <c r="Q1580"/>
      <c r="R1580" s="194"/>
    </row>
    <row r="1581" spans="1:18" s="52" customFormat="1" x14ac:dyDescent="0.25">
      <c r="C1581" s="61" t="s">
        <v>1610</v>
      </c>
      <c r="D1581" s="54" t="s">
        <v>1580</v>
      </c>
      <c r="E1581" s="54" t="s">
        <v>2411</v>
      </c>
      <c r="F1581" s="54" t="s">
        <v>3</v>
      </c>
      <c r="G1581" s="54">
        <v>50</v>
      </c>
      <c r="H1581" s="56">
        <v>0.98</v>
      </c>
      <c r="I1581" s="57">
        <v>7.1999999999999998E-3</v>
      </c>
      <c r="J1581" s="58"/>
      <c r="K1581" s="59">
        <v>29</v>
      </c>
      <c r="L1581" s="59">
        <f t="shared" si="101"/>
        <v>0</v>
      </c>
      <c r="M1581" s="56">
        <f t="shared" si="102"/>
        <v>0</v>
      </c>
      <c r="N1581" s="55">
        <f t="shared" si="103"/>
        <v>29</v>
      </c>
      <c r="O1581" s="62">
        <f t="shared" si="104"/>
        <v>0</v>
      </c>
      <c r="P1581"/>
      <c r="Q1581"/>
      <c r="R1581" s="194"/>
    </row>
    <row r="1582" spans="1:18" s="52" customFormat="1" x14ac:dyDescent="0.25">
      <c r="C1582" s="61" t="s">
        <v>1611</v>
      </c>
      <c r="D1582" s="54" t="s">
        <v>1580</v>
      </c>
      <c r="E1582" s="54" t="s">
        <v>2412</v>
      </c>
      <c r="F1582" s="54" t="s">
        <v>3</v>
      </c>
      <c r="G1582" s="54">
        <v>50</v>
      </c>
      <c r="H1582" s="56">
        <v>1.02</v>
      </c>
      <c r="I1582" s="57">
        <v>7.1999999999999998E-3</v>
      </c>
      <c r="J1582" s="58"/>
      <c r="K1582" s="59">
        <v>31</v>
      </c>
      <c r="L1582" s="59">
        <f t="shared" si="101"/>
        <v>0</v>
      </c>
      <c r="M1582" s="56">
        <f t="shared" si="102"/>
        <v>0</v>
      </c>
      <c r="N1582" s="55">
        <f t="shared" si="103"/>
        <v>31</v>
      </c>
      <c r="O1582" s="62">
        <f t="shared" si="104"/>
        <v>0</v>
      </c>
      <c r="P1582"/>
      <c r="Q1582"/>
      <c r="R1582" s="194"/>
    </row>
    <row r="1583" spans="1:18" s="52" customFormat="1" x14ac:dyDescent="0.25">
      <c r="C1583" s="61" t="s">
        <v>1612</v>
      </c>
      <c r="D1583" s="54" t="s">
        <v>1580</v>
      </c>
      <c r="E1583" s="54">
        <v>1</v>
      </c>
      <c r="F1583" s="54" t="s">
        <v>3</v>
      </c>
      <c r="G1583" s="54">
        <v>50</v>
      </c>
      <c r="H1583" s="56">
        <v>1.55</v>
      </c>
      <c r="I1583" s="57">
        <v>7.1999999999999998E-3</v>
      </c>
      <c r="J1583" s="58"/>
      <c r="K1583" s="59">
        <v>48</v>
      </c>
      <c r="L1583" s="59">
        <f t="shared" si="101"/>
        <v>0</v>
      </c>
      <c r="M1583" s="56">
        <f t="shared" si="102"/>
        <v>0</v>
      </c>
      <c r="N1583" s="55">
        <f t="shared" si="103"/>
        <v>48</v>
      </c>
      <c r="O1583" s="62">
        <f t="shared" si="104"/>
        <v>0</v>
      </c>
      <c r="P1583"/>
      <c r="Q1583"/>
      <c r="R1583" s="194"/>
    </row>
    <row r="1584" spans="1:18" s="52" customFormat="1" x14ac:dyDescent="0.25">
      <c r="C1584" s="61" t="s">
        <v>1613</v>
      </c>
      <c r="D1584" s="54" t="s">
        <v>1580</v>
      </c>
      <c r="E1584" s="95">
        <v>1.25</v>
      </c>
      <c r="F1584" s="54" t="s">
        <v>3</v>
      </c>
      <c r="G1584" s="54">
        <v>25</v>
      </c>
      <c r="H1584" s="56">
        <v>1.3</v>
      </c>
      <c r="I1584" s="57">
        <v>7.1999999999999998E-3</v>
      </c>
      <c r="J1584" s="58"/>
      <c r="K1584" s="59">
        <v>52</v>
      </c>
      <c r="L1584" s="59">
        <f t="shared" si="101"/>
        <v>0</v>
      </c>
      <c r="M1584" s="56">
        <f t="shared" si="102"/>
        <v>0</v>
      </c>
      <c r="N1584" s="55">
        <f t="shared" si="103"/>
        <v>52</v>
      </c>
      <c r="O1584" s="62">
        <f t="shared" si="104"/>
        <v>0</v>
      </c>
      <c r="P1584"/>
      <c r="Q1584"/>
      <c r="R1584" s="194"/>
    </row>
    <row r="1585" spans="1:18" s="52" customFormat="1" x14ac:dyDescent="0.25">
      <c r="C1585" s="61" t="s">
        <v>1614</v>
      </c>
      <c r="D1585" s="54" t="s">
        <v>1580</v>
      </c>
      <c r="E1585" s="95">
        <v>1.5</v>
      </c>
      <c r="F1585" s="54" t="s">
        <v>3</v>
      </c>
      <c r="G1585" s="54">
        <v>20</v>
      </c>
      <c r="H1585" s="56">
        <v>1.58</v>
      </c>
      <c r="I1585" s="57">
        <v>7.1999999999999998E-3</v>
      </c>
      <c r="J1585" s="58"/>
      <c r="K1585" s="59">
        <v>59</v>
      </c>
      <c r="L1585" s="59">
        <f t="shared" si="101"/>
        <v>0</v>
      </c>
      <c r="M1585" s="56">
        <f t="shared" si="102"/>
        <v>0</v>
      </c>
      <c r="N1585" s="55">
        <f t="shared" si="103"/>
        <v>59</v>
      </c>
      <c r="O1585" s="62">
        <f t="shared" si="104"/>
        <v>0</v>
      </c>
      <c r="P1585"/>
      <c r="Q1585"/>
      <c r="R1585" s="194"/>
    </row>
    <row r="1586" spans="1:18" s="52" customFormat="1" x14ac:dyDescent="0.25">
      <c r="C1586" s="61" t="s">
        <v>1615</v>
      </c>
      <c r="D1586" s="54" t="s">
        <v>1580</v>
      </c>
      <c r="E1586" s="54">
        <v>2</v>
      </c>
      <c r="F1586" s="54" t="s">
        <v>3</v>
      </c>
      <c r="G1586" s="54">
        <v>20</v>
      </c>
      <c r="H1586" s="56">
        <v>3.03</v>
      </c>
      <c r="I1586" s="57">
        <v>1.32E-2</v>
      </c>
      <c r="J1586" s="58"/>
      <c r="K1586" s="59">
        <v>78</v>
      </c>
      <c r="L1586" s="59">
        <f t="shared" si="101"/>
        <v>0</v>
      </c>
      <c r="M1586" s="56">
        <f t="shared" si="102"/>
        <v>0</v>
      </c>
      <c r="N1586" s="55">
        <f t="shared" si="103"/>
        <v>78</v>
      </c>
      <c r="O1586" s="62">
        <f t="shared" si="104"/>
        <v>0</v>
      </c>
      <c r="P1586"/>
      <c r="Q1586"/>
      <c r="R1586" s="194"/>
    </row>
    <row r="1587" spans="1:18" s="52" customFormat="1" x14ac:dyDescent="0.25">
      <c r="C1587" s="61" t="s">
        <v>1616</v>
      </c>
      <c r="D1587" s="54" t="s">
        <v>1580</v>
      </c>
      <c r="E1587" s="54">
        <v>3</v>
      </c>
      <c r="F1587" s="54" t="s">
        <v>3</v>
      </c>
      <c r="G1587" s="54">
        <v>10</v>
      </c>
      <c r="H1587" s="56">
        <v>4.9000000000000004</v>
      </c>
      <c r="I1587" s="57">
        <v>3.1199999999999999E-2</v>
      </c>
      <c r="J1587" s="58"/>
      <c r="K1587" s="59">
        <v>281</v>
      </c>
      <c r="L1587" s="59">
        <f t="shared" si="101"/>
        <v>0</v>
      </c>
      <c r="M1587" s="56">
        <f t="shared" si="102"/>
        <v>0</v>
      </c>
      <c r="N1587" s="55">
        <f t="shared" si="103"/>
        <v>281</v>
      </c>
      <c r="O1587" s="62">
        <f t="shared" si="104"/>
        <v>0</v>
      </c>
      <c r="P1587"/>
      <c r="Q1587"/>
      <c r="R1587" s="194"/>
    </row>
    <row r="1588" spans="1:18" s="52" customFormat="1" x14ac:dyDescent="0.25">
      <c r="C1588" s="61" t="s">
        <v>1617</v>
      </c>
      <c r="D1588" s="54" t="s">
        <v>1580</v>
      </c>
      <c r="E1588" s="54">
        <v>4</v>
      </c>
      <c r="F1588" s="54" t="s">
        <v>3</v>
      </c>
      <c r="G1588" s="54">
        <v>10</v>
      </c>
      <c r="H1588" s="56">
        <v>7.7</v>
      </c>
      <c r="I1588" s="57">
        <v>3.1199999999999999E-2</v>
      </c>
      <c r="J1588" s="58"/>
      <c r="K1588" s="59">
        <v>484</v>
      </c>
      <c r="L1588" s="59">
        <f t="shared" si="101"/>
        <v>0</v>
      </c>
      <c r="M1588" s="56">
        <f t="shared" si="102"/>
        <v>0</v>
      </c>
      <c r="N1588" s="55">
        <f t="shared" si="103"/>
        <v>484</v>
      </c>
      <c r="O1588" s="62">
        <f t="shared" si="104"/>
        <v>0</v>
      </c>
      <c r="P1588"/>
      <c r="Q1588"/>
      <c r="R1588" s="194"/>
    </row>
    <row r="1589" spans="1:18" s="52" customFormat="1" x14ac:dyDescent="0.25">
      <c r="A1589" s="63" t="s">
        <v>1619</v>
      </c>
      <c r="B1589" s="63"/>
      <c r="C1589" s="64"/>
      <c r="D1589" s="65"/>
      <c r="E1589" s="65"/>
      <c r="F1589" s="65"/>
      <c r="G1589" s="65"/>
      <c r="H1589" s="66"/>
      <c r="I1589" s="67"/>
      <c r="J1589" s="68"/>
      <c r="K1589" s="69"/>
      <c r="L1589" s="69"/>
      <c r="M1589" s="66"/>
      <c r="N1589" s="82"/>
      <c r="O1589" s="70"/>
      <c r="P1589"/>
      <c r="Q1589"/>
      <c r="R1589" s="194"/>
    </row>
    <row r="1590" spans="1:18" s="52" customFormat="1" x14ac:dyDescent="0.25">
      <c r="C1590" s="61" t="s">
        <v>1618</v>
      </c>
      <c r="D1590" s="54" t="s">
        <v>1619</v>
      </c>
      <c r="E1590" s="54" t="s">
        <v>2413</v>
      </c>
      <c r="F1590" s="54" t="s">
        <v>3</v>
      </c>
      <c r="G1590" s="54">
        <v>50</v>
      </c>
      <c r="H1590" s="56">
        <v>1.03</v>
      </c>
      <c r="I1590" s="57">
        <v>7.1999999999999998E-3</v>
      </c>
      <c r="J1590" s="58"/>
      <c r="K1590" s="59">
        <v>50</v>
      </c>
      <c r="L1590" s="59">
        <f t="shared" si="101"/>
        <v>0</v>
      </c>
      <c r="M1590" s="56">
        <f t="shared" si="102"/>
        <v>0</v>
      </c>
      <c r="N1590" s="55">
        <f t="shared" si="103"/>
        <v>50</v>
      </c>
      <c r="O1590" s="62">
        <f t="shared" si="104"/>
        <v>0</v>
      </c>
      <c r="P1590"/>
      <c r="Q1590"/>
      <c r="R1590" s="194"/>
    </row>
    <row r="1591" spans="1:18" s="52" customFormat="1" x14ac:dyDescent="0.25">
      <c r="C1591" s="61" t="s">
        <v>1620</v>
      </c>
      <c r="D1591" s="54" t="s">
        <v>1619</v>
      </c>
      <c r="E1591" s="54" t="s">
        <v>2178</v>
      </c>
      <c r="F1591" s="54" t="s">
        <v>3</v>
      </c>
      <c r="G1591" s="54">
        <v>50</v>
      </c>
      <c r="H1591" s="56">
        <v>1.1200000000000001</v>
      </c>
      <c r="I1591" s="57">
        <v>7.1999999999999998E-3</v>
      </c>
      <c r="J1591" s="58"/>
      <c r="K1591" s="59">
        <v>50</v>
      </c>
      <c r="L1591" s="59">
        <f t="shared" si="101"/>
        <v>0</v>
      </c>
      <c r="M1591" s="56">
        <f t="shared" si="102"/>
        <v>0</v>
      </c>
      <c r="N1591" s="55">
        <f t="shared" si="103"/>
        <v>50</v>
      </c>
      <c r="O1591" s="62">
        <f t="shared" si="104"/>
        <v>0</v>
      </c>
      <c r="P1591"/>
      <c r="Q1591"/>
      <c r="R1591" s="194"/>
    </row>
    <row r="1592" spans="1:18" s="52" customFormat="1" x14ac:dyDescent="0.25">
      <c r="C1592" s="61" t="s">
        <v>1621</v>
      </c>
      <c r="D1592" s="54" t="s">
        <v>1619</v>
      </c>
      <c r="E1592" s="54" t="s">
        <v>2179</v>
      </c>
      <c r="F1592" s="54" t="s">
        <v>3</v>
      </c>
      <c r="G1592" s="54">
        <v>50</v>
      </c>
      <c r="H1592" s="56">
        <v>1.44</v>
      </c>
      <c r="I1592" s="57">
        <v>7.1999999999999998E-3</v>
      </c>
      <c r="J1592" s="58"/>
      <c r="K1592" s="59">
        <v>57</v>
      </c>
      <c r="L1592" s="59">
        <f t="shared" si="101"/>
        <v>0</v>
      </c>
      <c r="M1592" s="56">
        <f t="shared" si="102"/>
        <v>0</v>
      </c>
      <c r="N1592" s="55">
        <f t="shared" si="103"/>
        <v>57</v>
      </c>
      <c r="O1592" s="62">
        <f t="shared" si="104"/>
        <v>0</v>
      </c>
      <c r="P1592"/>
      <c r="Q1592"/>
      <c r="R1592" s="194"/>
    </row>
    <row r="1593" spans="1:18" s="52" customFormat="1" x14ac:dyDescent="0.25">
      <c r="C1593" s="61" t="s">
        <v>1622</v>
      </c>
      <c r="D1593" s="54" t="s">
        <v>1619</v>
      </c>
      <c r="E1593" s="54" t="s">
        <v>2201</v>
      </c>
      <c r="F1593" s="54" t="s">
        <v>3</v>
      </c>
      <c r="G1593" s="54">
        <v>50</v>
      </c>
      <c r="H1593" s="56">
        <v>2.19</v>
      </c>
      <c r="I1593" s="57">
        <v>7.1999999999999998E-3</v>
      </c>
      <c r="J1593" s="58"/>
      <c r="K1593" s="59">
        <v>78</v>
      </c>
      <c r="L1593" s="59">
        <f t="shared" si="101"/>
        <v>0</v>
      </c>
      <c r="M1593" s="56">
        <f t="shared" si="102"/>
        <v>0</v>
      </c>
      <c r="N1593" s="55">
        <f t="shared" si="103"/>
        <v>78</v>
      </c>
      <c r="O1593" s="62">
        <f t="shared" si="104"/>
        <v>0</v>
      </c>
      <c r="P1593"/>
      <c r="Q1593"/>
      <c r="R1593" s="194"/>
    </row>
    <row r="1594" spans="1:18" s="52" customFormat="1" x14ac:dyDescent="0.25">
      <c r="C1594" s="61" t="s">
        <v>1623</v>
      </c>
      <c r="D1594" s="54" t="s">
        <v>1619</v>
      </c>
      <c r="E1594" s="54" t="s">
        <v>2180</v>
      </c>
      <c r="F1594" s="54" t="s">
        <v>3</v>
      </c>
      <c r="G1594" s="54">
        <v>25</v>
      </c>
      <c r="H1594" s="56">
        <v>1.7</v>
      </c>
      <c r="I1594" s="57">
        <v>7.1999999999999998E-3</v>
      </c>
      <c r="J1594" s="58"/>
      <c r="K1594" s="59">
        <v>84</v>
      </c>
      <c r="L1594" s="59">
        <f t="shared" si="101"/>
        <v>0</v>
      </c>
      <c r="M1594" s="56">
        <f t="shared" si="102"/>
        <v>0</v>
      </c>
      <c r="N1594" s="55">
        <f t="shared" si="103"/>
        <v>84</v>
      </c>
      <c r="O1594" s="62">
        <f t="shared" si="104"/>
        <v>0</v>
      </c>
      <c r="P1594"/>
      <c r="Q1594"/>
      <c r="R1594" s="194"/>
    </row>
    <row r="1595" spans="1:18" s="52" customFormat="1" x14ac:dyDescent="0.25">
      <c r="C1595" s="61" t="s">
        <v>1624</v>
      </c>
      <c r="D1595" s="54" t="s">
        <v>1619</v>
      </c>
      <c r="E1595" s="54" t="s">
        <v>2202</v>
      </c>
      <c r="F1595" s="54" t="s">
        <v>3</v>
      </c>
      <c r="G1595" s="54">
        <v>20</v>
      </c>
      <c r="H1595" s="56">
        <v>2.34</v>
      </c>
      <c r="I1595" s="57">
        <v>7.1999999999999998E-3</v>
      </c>
      <c r="J1595" s="58"/>
      <c r="K1595" s="59">
        <v>95</v>
      </c>
      <c r="L1595" s="59">
        <f t="shared" si="101"/>
        <v>0</v>
      </c>
      <c r="M1595" s="56">
        <f t="shared" si="102"/>
        <v>0</v>
      </c>
      <c r="N1595" s="55">
        <f t="shared" si="103"/>
        <v>95</v>
      </c>
      <c r="O1595" s="62">
        <f t="shared" si="104"/>
        <v>0</v>
      </c>
      <c r="P1595"/>
      <c r="Q1595"/>
      <c r="R1595" s="194"/>
    </row>
    <row r="1596" spans="1:18" s="52" customFormat="1" x14ac:dyDescent="0.25">
      <c r="C1596" s="61" t="s">
        <v>1625</v>
      </c>
      <c r="D1596" s="54" t="s">
        <v>1619</v>
      </c>
      <c r="E1596" s="54" t="s">
        <v>2203</v>
      </c>
      <c r="F1596" s="54" t="s">
        <v>3</v>
      </c>
      <c r="G1596" s="54">
        <v>20</v>
      </c>
      <c r="H1596" s="56">
        <v>4.3099999999999996</v>
      </c>
      <c r="I1596" s="57">
        <v>1.32E-2</v>
      </c>
      <c r="J1596" s="58"/>
      <c r="K1596" s="59">
        <v>122</v>
      </c>
      <c r="L1596" s="59">
        <f t="shared" si="101"/>
        <v>0</v>
      </c>
      <c r="M1596" s="56">
        <f t="shared" si="102"/>
        <v>0</v>
      </c>
      <c r="N1596" s="55">
        <f t="shared" si="103"/>
        <v>122</v>
      </c>
      <c r="O1596" s="62">
        <f t="shared" si="104"/>
        <v>0</v>
      </c>
      <c r="P1596"/>
      <c r="Q1596"/>
      <c r="R1596" s="194"/>
    </row>
    <row r="1597" spans="1:18" s="52" customFormat="1" x14ac:dyDescent="0.25">
      <c r="C1597" s="61" t="s">
        <v>1626</v>
      </c>
      <c r="D1597" s="54" t="s">
        <v>1619</v>
      </c>
      <c r="E1597" s="54" t="s">
        <v>2204</v>
      </c>
      <c r="F1597" s="54" t="s">
        <v>3</v>
      </c>
      <c r="G1597" s="54">
        <v>10</v>
      </c>
      <c r="H1597" s="56">
        <v>3.19</v>
      </c>
      <c r="I1597" s="57">
        <v>3.1199999999999999E-2</v>
      </c>
      <c r="J1597" s="58"/>
      <c r="K1597" s="59">
        <v>267</v>
      </c>
      <c r="L1597" s="59">
        <f t="shared" si="101"/>
        <v>0</v>
      </c>
      <c r="M1597" s="56">
        <f t="shared" si="102"/>
        <v>0</v>
      </c>
      <c r="N1597" s="55">
        <f t="shared" si="103"/>
        <v>267</v>
      </c>
      <c r="O1597" s="62">
        <f t="shared" si="104"/>
        <v>0</v>
      </c>
      <c r="P1597"/>
      <c r="Q1597"/>
      <c r="R1597" s="194"/>
    </row>
    <row r="1598" spans="1:18" s="52" customFormat="1" x14ac:dyDescent="0.25">
      <c r="C1598" s="61" t="s">
        <v>1627</v>
      </c>
      <c r="D1598" s="54" t="s">
        <v>1619</v>
      </c>
      <c r="E1598" s="54" t="s">
        <v>2205</v>
      </c>
      <c r="F1598" s="54" t="s">
        <v>3</v>
      </c>
      <c r="G1598" s="54">
        <v>10</v>
      </c>
      <c r="H1598" s="56">
        <v>5.39</v>
      </c>
      <c r="I1598" s="57">
        <v>3.1199999999999999E-2</v>
      </c>
      <c r="J1598" s="58"/>
      <c r="K1598" s="59">
        <v>362</v>
      </c>
      <c r="L1598" s="59">
        <f t="shared" si="101"/>
        <v>0</v>
      </c>
      <c r="M1598" s="56">
        <f t="shared" si="102"/>
        <v>0</v>
      </c>
      <c r="N1598" s="55">
        <f t="shared" si="103"/>
        <v>362</v>
      </c>
      <c r="O1598" s="62">
        <f t="shared" si="104"/>
        <v>0</v>
      </c>
      <c r="P1598"/>
      <c r="Q1598"/>
      <c r="R1598" s="194"/>
    </row>
    <row r="1599" spans="1:18" s="52" customFormat="1" x14ac:dyDescent="0.25">
      <c r="C1599" s="61" t="s">
        <v>1628</v>
      </c>
      <c r="D1599" s="54" t="s">
        <v>1619</v>
      </c>
      <c r="E1599" s="54" t="s">
        <v>2206</v>
      </c>
      <c r="F1599" s="54" t="s">
        <v>3</v>
      </c>
      <c r="G1599" s="54">
        <v>10</v>
      </c>
      <c r="H1599" s="56">
        <v>8.1999999999999993</v>
      </c>
      <c r="I1599" s="57">
        <v>3.1199999999999999E-2</v>
      </c>
      <c r="J1599" s="58"/>
      <c r="K1599" s="59">
        <v>528</v>
      </c>
      <c r="L1599" s="59">
        <f t="shared" si="101"/>
        <v>0</v>
      </c>
      <c r="M1599" s="56">
        <f t="shared" si="102"/>
        <v>0</v>
      </c>
      <c r="N1599" s="55">
        <f t="shared" si="103"/>
        <v>528</v>
      </c>
      <c r="O1599" s="62">
        <f t="shared" si="104"/>
        <v>0</v>
      </c>
      <c r="P1599"/>
      <c r="Q1599"/>
      <c r="R1599" s="194"/>
    </row>
    <row r="1600" spans="1:18" s="52" customFormat="1" x14ac:dyDescent="0.25">
      <c r="A1600" s="63" t="s">
        <v>1630</v>
      </c>
      <c r="B1600" s="63"/>
      <c r="C1600" s="64"/>
      <c r="D1600" s="65"/>
      <c r="E1600" s="65"/>
      <c r="F1600" s="65"/>
      <c r="G1600" s="65"/>
      <c r="H1600" s="66"/>
      <c r="I1600" s="67"/>
      <c r="J1600" s="68"/>
      <c r="K1600" s="69"/>
      <c r="L1600" s="69"/>
      <c r="M1600" s="66"/>
      <c r="N1600" s="82"/>
      <c r="O1600" s="70"/>
      <c r="P1600"/>
      <c r="Q1600"/>
      <c r="R1600" s="194"/>
    </row>
    <row r="1601" spans="1:18" s="52" customFormat="1" x14ac:dyDescent="0.25">
      <c r="C1601" s="61" t="s">
        <v>1629</v>
      </c>
      <c r="D1601" s="54" t="s">
        <v>2665</v>
      </c>
      <c r="E1601" s="54" t="s">
        <v>2414</v>
      </c>
      <c r="F1601" s="54"/>
      <c r="G1601" s="54">
        <v>25</v>
      </c>
      <c r="H1601" s="56">
        <v>0.56999999999999995</v>
      </c>
      <c r="I1601" s="57">
        <v>7.1999999999999998E-3</v>
      </c>
      <c r="J1601" s="58"/>
      <c r="K1601" s="59">
        <v>318</v>
      </c>
      <c r="L1601" s="59">
        <f t="shared" si="101"/>
        <v>0</v>
      </c>
      <c r="M1601" s="56">
        <f t="shared" si="102"/>
        <v>0</v>
      </c>
      <c r="N1601" s="55">
        <f t="shared" si="103"/>
        <v>318</v>
      </c>
      <c r="O1601" s="62">
        <f t="shared" si="104"/>
        <v>0</v>
      </c>
      <c r="P1601"/>
      <c r="Q1601"/>
      <c r="R1601" s="194"/>
    </row>
    <row r="1602" spans="1:18" s="52" customFormat="1" x14ac:dyDescent="0.25">
      <c r="C1602" s="61" t="s">
        <v>1631</v>
      </c>
      <c r="D1602" s="54" t="s">
        <v>2665</v>
      </c>
      <c r="E1602" s="54" t="s">
        <v>2415</v>
      </c>
      <c r="F1602" s="54"/>
      <c r="G1602" s="54">
        <v>25</v>
      </c>
      <c r="H1602" s="56">
        <v>0.73</v>
      </c>
      <c r="I1602" s="57">
        <v>7.1999999999999998E-3</v>
      </c>
      <c r="J1602" s="58"/>
      <c r="K1602" s="59">
        <v>340</v>
      </c>
      <c r="L1602" s="59">
        <f t="shared" si="101"/>
        <v>0</v>
      </c>
      <c r="M1602" s="56">
        <f t="shared" si="102"/>
        <v>0</v>
      </c>
      <c r="N1602" s="55">
        <f t="shared" si="103"/>
        <v>340</v>
      </c>
      <c r="O1602" s="62">
        <f t="shared" si="104"/>
        <v>0</v>
      </c>
      <c r="P1602"/>
      <c r="Q1602"/>
      <c r="R1602" s="194"/>
    </row>
    <row r="1603" spans="1:18" s="52" customFormat="1" x14ac:dyDescent="0.25">
      <c r="C1603" s="61" t="s">
        <v>1632</v>
      </c>
      <c r="D1603" s="54" t="s">
        <v>2665</v>
      </c>
      <c r="E1603" s="54" t="s">
        <v>2416</v>
      </c>
      <c r="F1603" s="54"/>
      <c r="G1603" s="54">
        <v>25</v>
      </c>
      <c r="H1603" s="56">
        <v>1.0900000000000001</v>
      </c>
      <c r="I1603" s="57">
        <v>7.1999999999999998E-3</v>
      </c>
      <c r="J1603" s="58"/>
      <c r="K1603" s="59">
        <v>388</v>
      </c>
      <c r="L1603" s="59">
        <f t="shared" si="101"/>
        <v>0</v>
      </c>
      <c r="M1603" s="56">
        <f t="shared" si="102"/>
        <v>0</v>
      </c>
      <c r="N1603" s="55">
        <f t="shared" si="103"/>
        <v>388</v>
      </c>
      <c r="O1603" s="62">
        <f t="shared" si="104"/>
        <v>0</v>
      </c>
      <c r="P1603"/>
      <c r="Q1603"/>
      <c r="R1603" s="194"/>
    </row>
    <row r="1604" spans="1:18" s="52" customFormat="1" x14ac:dyDescent="0.25">
      <c r="C1604" s="61" t="s">
        <v>1633</v>
      </c>
      <c r="D1604" s="54" t="s">
        <v>2665</v>
      </c>
      <c r="E1604" s="54" t="s">
        <v>2417</v>
      </c>
      <c r="F1604" s="54"/>
      <c r="G1604" s="54">
        <v>15</v>
      </c>
      <c r="H1604" s="56">
        <v>1.1100000000000001</v>
      </c>
      <c r="I1604" s="57">
        <v>7.1999999999999998E-3</v>
      </c>
      <c r="J1604" s="58"/>
      <c r="K1604" s="59">
        <v>397</v>
      </c>
      <c r="L1604" s="59">
        <f t="shared" si="101"/>
        <v>0</v>
      </c>
      <c r="M1604" s="56">
        <f t="shared" si="102"/>
        <v>0</v>
      </c>
      <c r="N1604" s="55">
        <f t="shared" si="103"/>
        <v>397</v>
      </c>
      <c r="O1604" s="62">
        <f t="shared" si="104"/>
        <v>0</v>
      </c>
      <c r="P1604"/>
      <c r="Q1604"/>
      <c r="R1604" s="194"/>
    </row>
    <row r="1605" spans="1:18" s="52" customFormat="1" x14ac:dyDescent="0.25">
      <c r="C1605" s="61" t="s">
        <v>1634</v>
      </c>
      <c r="D1605" s="54" t="s">
        <v>2665</v>
      </c>
      <c r="E1605" s="54" t="s">
        <v>2418</v>
      </c>
      <c r="F1605" s="54"/>
      <c r="G1605" s="54">
        <v>10</v>
      </c>
      <c r="H1605" s="56">
        <v>1.1499999999999999</v>
      </c>
      <c r="I1605" s="57">
        <v>7.1999999999999998E-3</v>
      </c>
      <c r="J1605" s="58"/>
      <c r="K1605" s="59">
        <v>465</v>
      </c>
      <c r="L1605" s="59">
        <f t="shared" si="101"/>
        <v>0</v>
      </c>
      <c r="M1605" s="56">
        <f t="shared" si="102"/>
        <v>0</v>
      </c>
      <c r="N1605" s="55">
        <f t="shared" si="103"/>
        <v>465</v>
      </c>
      <c r="O1605" s="62">
        <f t="shared" si="104"/>
        <v>0</v>
      </c>
      <c r="P1605"/>
      <c r="Q1605"/>
      <c r="R1605" s="194"/>
    </row>
    <row r="1606" spans="1:18" s="52" customFormat="1" x14ac:dyDescent="0.25">
      <c r="C1606" s="61" t="s">
        <v>1635</v>
      </c>
      <c r="D1606" s="54" t="s">
        <v>2665</v>
      </c>
      <c r="E1606" s="54" t="s">
        <v>2419</v>
      </c>
      <c r="F1606" s="54"/>
      <c r="G1606" s="54">
        <v>5</v>
      </c>
      <c r="H1606" s="56">
        <v>1.02</v>
      </c>
      <c r="I1606" s="57">
        <v>7.1999999999999998E-3</v>
      </c>
      <c r="J1606" s="58"/>
      <c r="K1606" s="59">
        <v>561</v>
      </c>
      <c r="L1606" s="59">
        <f t="shared" si="101"/>
        <v>0</v>
      </c>
      <c r="M1606" s="56">
        <f t="shared" si="102"/>
        <v>0</v>
      </c>
      <c r="N1606" s="55">
        <f t="shared" si="103"/>
        <v>561</v>
      </c>
      <c r="O1606" s="62">
        <f t="shared" si="104"/>
        <v>0</v>
      </c>
      <c r="P1606"/>
      <c r="Q1606"/>
      <c r="R1606" s="194"/>
    </row>
    <row r="1607" spans="1:18" s="52" customFormat="1" x14ac:dyDescent="0.25">
      <c r="C1607" s="61" t="s">
        <v>1636</v>
      </c>
      <c r="D1607" s="54" t="s">
        <v>2665</v>
      </c>
      <c r="E1607" s="54" t="s">
        <v>2420</v>
      </c>
      <c r="F1607" s="54"/>
      <c r="G1607" s="54">
        <v>5</v>
      </c>
      <c r="H1607" s="56">
        <v>0.86</v>
      </c>
      <c r="I1607" s="57">
        <v>7.1999999999999998E-3</v>
      </c>
      <c r="J1607" s="58"/>
      <c r="K1607" s="59">
        <v>561</v>
      </c>
      <c r="L1607" s="59">
        <f t="shared" si="101"/>
        <v>0</v>
      </c>
      <c r="M1607" s="56">
        <f t="shared" si="102"/>
        <v>0</v>
      </c>
      <c r="N1607" s="55">
        <f t="shared" si="103"/>
        <v>561</v>
      </c>
      <c r="O1607" s="62">
        <f t="shared" si="104"/>
        <v>0</v>
      </c>
      <c r="P1607"/>
      <c r="Q1607"/>
      <c r="R1607" s="194"/>
    </row>
    <row r="1608" spans="1:18" s="52" customFormat="1" x14ac:dyDescent="0.25">
      <c r="C1608" s="61" t="s">
        <v>1637</v>
      </c>
      <c r="D1608" s="54" t="s">
        <v>2665</v>
      </c>
      <c r="E1608" s="54" t="s">
        <v>2421</v>
      </c>
      <c r="F1608" s="54"/>
      <c r="G1608" s="54">
        <v>5</v>
      </c>
      <c r="H1608" s="56">
        <v>1.67</v>
      </c>
      <c r="I1608" s="57">
        <v>1.32E-2</v>
      </c>
      <c r="J1608" s="58"/>
      <c r="K1608" s="59">
        <v>784</v>
      </c>
      <c r="L1608" s="59">
        <f t="shared" si="101"/>
        <v>0</v>
      </c>
      <c r="M1608" s="56">
        <f t="shared" si="102"/>
        <v>0</v>
      </c>
      <c r="N1608" s="55">
        <f t="shared" si="103"/>
        <v>784</v>
      </c>
      <c r="O1608" s="62">
        <f t="shared" si="104"/>
        <v>0</v>
      </c>
      <c r="P1608"/>
      <c r="Q1608"/>
      <c r="R1608" s="194"/>
    </row>
    <row r="1609" spans="1:18" s="52" customFormat="1" x14ac:dyDescent="0.25">
      <c r="C1609" s="61" t="s">
        <v>1638</v>
      </c>
      <c r="D1609" s="54" t="s">
        <v>2665</v>
      </c>
      <c r="E1609" s="54" t="s">
        <v>2422</v>
      </c>
      <c r="F1609" s="54"/>
      <c r="G1609" s="54">
        <v>5</v>
      </c>
      <c r="H1609" s="56">
        <v>1.39</v>
      </c>
      <c r="I1609" s="57">
        <v>1.32E-2</v>
      </c>
      <c r="J1609" s="58"/>
      <c r="K1609" s="59">
        <v>784</v>
      </c>
      <c r="L1609" s="59">
        <f t="shared" si="101"/>
        <v>0</v>
      </c>
      <c r="M1609" s="56">
        <f t="shared" si="102"/>
        <v>0</v>
      </c>
      <c r="N1609" s="55">
        <f t="shared" si="103"/>
        <v>784</v>
      </c>
      <c r="O1609" s="62">
        <f t="shared" si="104"/>
        <v>0</v>
      </c>
      <c r="P1609"/>
      <c r="Q1609"/>
      <c r="R1609" s="194"/>
    </row>
    <row r="1610" spans="1:18" s="52" customFormat="1" x14ac:dyDescent="0.25">
      <c r="C1610" s="61" t="s">
        <v>1639</v>
      </c>
      <c r="D1610" s="54" t="s">
        <v>2665</v>
      </c>
      <c r="E1610" s="54" t="s">
        <v>2423</v>
      </c>
      <c r="F1610" s="54"/>
      <c r="G1610" s="54">
        <v>3</v>
      </c>
      <c r="H1610" s="56">
        <v>1.58</v>
      </c>
      <c r="I1610" s="57">
        <v>1.32E-2</v>
      </c>
      <c r="J1610" s="58"/>
      <c r="K1610" s="59">
        <v>975</v>
      </c>
      <c r="L1610" s="59">
        <f t="shared" ref="L1610:L1673" si="105">$K1610*$J1610</f>
        <v>0</v>
      </c>
      <c r="M1610" s="56">
        <f t="shared" ref="M1610:M1673" si="106">$M$3</f>
        <v>0</v>
      </c>
      <c r="N1610" s="55">
        <f t="shared" ref="N1610:N1673" si="107">$K1610-($K1610/100*$M1610)</f>
        <v>975</v>
      </c>
      <c r="O1610" s="62">
        <f t="shared" ref="O1610:O1673" si="108">L1610-(L1610/100*M1610)</f>
        <v>0</v>
      </c>
      <c r="P1610"/>
      <c r="Q1610"/>
      <c r="R1610" s="194"/>
    </row>
    <row r="1611" spans="1:18" s="52" customFormat="1" x14ac:dyDescent="0.25">
      <c r="C1611" s="61" t="s">
        <v>1640</v>
      </c>
      <c r="D1611" s="54" t="s">
        <v>2665</v>
      </c>
      <c r="E1611" s="54" t="s">
        <v>2424</v>
      </c>
      <c r="F1611" s="54"/>
      <c r="G1611" s="54">
        <v>3</v>
      </c>
      <c r="H1611" s="56">
        <v>1.29</v>
      </c>
      <c r="I1611" s="57">
        <v>1.32E-2</v>
      </c>
      <c r="J1611" s="58"/>
      <c r="K1611" s="59">
        <v>975</v>
      </c>
      <c r="L1611" s="59">
        <f t="shared" si="105"/>
        <v>0</v>
      </c>
      <c r="M1611" s="56">
        <f t="shared" si="106"/>
        <v>0</v>
      </c>
      <c r="N1611" s="55">
        <f t="shared" si="107"/>
        <v>975</v>
      </c>
      <c r="O1611" s="62">
        <f t="shared" si="108"/>
        <v>0</v>
      </c>
      <c r="P1611"/>
      <c r="Q1611"/>
      <c r="R1611" s="194"/>
    </row>
    <row r="1612" spans="1:18" s="52" customFormat="1" x14ac:dyDescent="0.25">
      <c r="A1612" s="63" t="s">
        <v>1642</v>
      </c>
      <c r="B1612" s="63"/>
      <c r="C1612" s="64"/>
      <c r="D1612" s="65"/>
      <c r="E1612" s="65"/>
      <c r="F1612" s="65"/>
      <c r="G1612" s="65"/>
      <c r="H1612" s="66"/>
      <c r="I1612" s="67"/>
      <c r="J1612" s="68"/>
      <c r="K1612" s="69"/>
      <c r="L1612" s="69"/>
      <c r="M1612" s="66"/>
      <c r="N1612" s="82"/>
      <c r="O1612" s="70"/>
      <c r="P1612"/>
      <c r="Q1612"/>
      <c r="R1612" s="194"/>
    </row>
    <row r="1613" spans="1:18" s="52" customFormat="1" x14ac:dyDescent="0.25">
      <c r="C1613" s="61" t="s">
        <v>1641</v>
      </c>
      <c r="D1613" s="54" t="s">
        <v>2666</v>
      </c>
      <c r="E1613" s="54" t="s">
        <v>2178</v>
      </c>
      <c r="F1613" s="54" t="s">
        <v>3</v>
      </c>
      <c r="G1613" s="54">
        <v>50</v>
      </c>
      <c r="H1613" s="56">
        <v>1.23</v>
      </c>
      <c r="I1613" s="57">
        <v>7.1999999999999998E-3</v>
      </c>
      <c r="J1613" s="58"/>
      <c r="K1613" s="59">
        <v>50</v>
      </c>
      <c r="L1613" s="59">
        <f t="shared" si="105"/>
        <v>0</v>
      </c>
      <c r="M1613" s="56">
        <f t="shared" si="106"/>
        <v>0</v>
      </c>
      <c r="N1613" s="55">
        <f t="shared" si="107"/>
        <v>50</v>
      </c>
      <c r="O1613" s="62">
        <f t="shared" si="108"/>
        <v>0</v>
      </c>
      <c r="P1613"/>
      <c r="Q1613"/>
      <c r="R1613" s="194"/>
    </row>
    <row r="1614" spans="1:18" s="52" customFormat="1" x14ac:dyDescent="0.25">
      <c r="C1614" s="61" t="s">
        <v>1643</v>
      </c>
      <c r="D1614" s="54" t="s">
        <v>2666</v>
      </c>
      <c r="E1614" s="54" t="s">
        <v>2179</v>
      </c>
      <c r="F1614" s="54" t="s">
        <v>3</v>
      </c>
      <c r="G1614" s="54">
        <v>50</v>
      </c>
      <c r="H1614" s="56">
        <v>1.48</v>
      </c>
      <c r="I1614" s="57">
        <v>7.1999999999999998E-3</v>
      </c>
      <c r="J1614" s="58"/>
      <c r="K1614" s="59">
        <v>57</v>
      </c>
      <c r="L1614" s="59">
        <f t="shared" si="105"/>
        <v>0</v>
      </c>
      <c r="M1614" s="56">
        <f t="shared" si="106"/>
        <v>0</v>
      </c>
      <c r="N1614" s="55">
        <f t="shared" si="107"/>
        <v>57</v>
      </c>
      <c r="O1614" s="62">
        <f t="shared" si="108"/>
        <v>0</v>
      </c>
      <c r="P1614"/>
      <c r="Q1614"/>
      <c r="R1614" s="194"/>
    </row>
    <row r="1615" spans="1:18" s="52" customFormat="1" x14ac:dyDescent="0.25">
      <c r="C1615" s="61" t="s">
        <v>1644</v>
      </c>
      <c r="D1615" s="54" t="s">
        <v>2666</v>
      </c>
      <c r="E1615" s="54" t="s">
        <v>2201</v>
      </c>
      <c r="F1615" s="54" t="s">
        <v>3</v>
      </c>
      <c r="G1615" s="54">
        <v>50</v>
      </c>
      <c r="H1615" s="56">
        <v>2.1</v>
      </c>
      <c r="I1615" s="57">
        <v>7.1999999999999998E-3</v>
      </c>
      <c r="J1615" s="58"/>
      <c r="K1615" s="59">
        <v>78</v>
      </c>
      <c r="L1615" s="59">
        <f t="shared" si="105"/>
        <v>0</v>
      </c>
      <c r="M1615" s="56">
        <f t="shared" si="106"/>
        <v>0</v>
      </c>
      <c r="N1615" s="55">
        <f t="shared" si="107"/>
        <v>78</v>
      </c>
      <c r="O1615" s="62">
        <f t="shared" si="108"/>
        <v>0</v>
      </c>
      <c r="P1615"/>
      <c r="Q1615"/>
      <c r="R1615" s="194"/>
    </row>
    <row r="1616" spans="1:18" s="52" customFormat="1" x14ac:dyDescent="0.25">
      <c r="C1616" s="61" t="s">
        <v>1645</v>
      </c>
      <c r="D1616" s="54" t="s">
        <v>2666</v>
      </c>
      <c r="E1616" s="54" t="s">
        <v>2180</v>
      </c>
      <c r="F1616" s="54" t="s">
        <v>3</v>
      </c>
      <c r="G1616" s="54">
        <v>20</v>
      </c>
      <c r="H1616" s="56">
        <v>1.73</v>
      </c>
      <c r="I1616" s="57">
        <v>7.1999999999999998E-3</v>
      </c>
      <c r="J1616" s="58"/>
      <c r="K1616" s="59">
        <v>84</v>
      </c>
      <c r="L1616" s="59">
        <f t="shared" si="105"/>
        <v>0</v>
      </c>
      <c r="M1616" s="56">
        <f t="shared" si="106"/>
        <v>0</v>
      </c>
      <c r="N1616" s="55">
        <f t="shared" si="107"/>
        <v>84</v>
      </c>
      <c r="O1616" s="62">
        <f t="shared" si="108"/>
        <v>0</v>
      </c>
      <c r="P1616"/>
      <c r="Q1616"/>
      <c r="R1616" s="194"/>
    </row>
    <row r="1617" spans="1:18" s="52" customFormat="1" x14ac:dyDescent="0.25">
      <c r="C1617" s="61" t="s">
        <v>1646</v>
      </c>
      <c r="D1617" s="54" t="s">
        <v>2666</v>
      </c>
      <c r="E1617" s="54" t="s">
        <v>2202</v>
      </c>
      <c r="F1617" s="54" t="s">
        <v>3</v>
      </c>
      <c r="G1617" s="54">
        <v>20</v>
      </c>
      <c r="H1617" s="56">
        <v>2.4</v>
      </c>
      <c r="I1617" s="57">
        <v>1.32E-2</v>
      </c>
      <c r="J1617" s="58"/>
      <c r="K1617" s="59">
        <v>95</v>
      </c>
      <c r="L1617" s="59">
        <f t="shared" si="105"/>
        <v>0</v>
      </c>
      <c r="M1617" s="56">
        <f t="shared" si="106"/>
        <v>0</v>
      </c>
      <c r="N1617" s="55">
        <f t="shared" si="107"/>
        <v>95</v>
      </c>
      <c r="O1617" s="62">
        <f t="shared" si="108"/>
        <v>0</v>
      </c>
      <c r="P1617"/>
      <c r="Q1617"/>
      <c r="R1617" s="194"/>
    </row>
    <row r="1618" spans="1:18" s="52" customFormat="1" x14ac:dyDescent="0.25">
      <c r="C1618" s="61" t="s">
        <v>1647</v>
      </c>
      <c r="D1618" s="54" t="s">
        <v>2666</v>
      </c>
      <c r="E1618" s="54" t="s">
        <v>2203</v>
      </c>
      <c r="F1618" s="54" t="s">
        <v>3</v>
      </c>
      <c r="G1618" s="54">
        <v>20</v>
      </c>
      <c r="H1618" s="56">
        <v>3.77</v>
      </c>
      <c r="I1618" s="57">
        <v>1.32E-2</v>
      </c>
      <c r="J1618" s="58"/>
      <c r="K1618" s="59">
        <v>122</v>
      </c>
      <c r="L1618" s="59">
        <f t="shared" si="105"/>
        <v>0</v>
      </c>
      <c r="M1618" s="56">
        <f t="shared" si="106"/>
        <v>0</v>
      </c>
      <c r="N1618" s="55">
        <f t="shared" si="107"/>
        <v>122</v>
      </c>
      <c r="O1618" s="62">
        <f t="shared" si="108"/>
        <v>0</v>
      </c>
      <c r="P1618"/>
      <c r="Q1618"/>
      <c r="R1618" s="194"/>
    </row>
    <row r="1619" spans="1:18" s="52" customFormat="1" x14ac:dyDescent="0.25">
      <c r="A1619" s="63" t="s">
        <v>2667</v>
      </c>
      <c r="B1619" s="63"/>
      <c r="C1619" s="64"/>
      <c r="D1619" s="65"/>
      <c r="E1619" s="65"/>
      <c r="F1619" s="65"/>
      <c r="G1619" s="65"/>
      <c r="H1619" s="66"/>
      <c r="I1619" s="67"/>
      <c r="J1619" s="68"/>
      <c r="K1619" s="69"/>
      <c r="L1619" s="69"/>
      <c r="M1619" s="66"/>
      <c r="N1619" s="82"/>
      <c r="O1619" s="70"/>
      <c r="P1619"/>
      <c r="Q1619"/>
      <c r="R1619" s="194"/>
    </row>
    <row r="1620" spans="1:18" s="52" customFormat="1" x14ac:dyDescent="0.25">
      <c r="C1620" s="61" t="s">
        <v>1648</v>
      </c>
      <c r="D1620" s="54" t="s">
        <v>2667</v>
      </c>
      <c r="E1620" s="54" t="s">
        <v>2425</v>
      </c>
      <c r="F1620" s="54"/>
      <c r="G1620" s="54">
        <v>1</v>
      </c>
      <c r="H1620" s="56">
        <v>0.01</v>
      </c>
      <c r="I1620" s="57">
        <v>5.9999999999999995E-4</v>
      </c>
      <c r="J1620" s="58"/>
      <c r="K1620" s="59">
        <v>61</v>
      </c>
      <c r="L1620" s="59">
        <f t="shared" si="105"/>
        <v>0</v>
      </c>
      <c r="M1620" s="56">
        <f t="shared" si="106"/>
        <v>0</v>
      </c>
      <c r="N1620" s="55">
        <f t="shared" si="107"/>
        <v>61</v>
      </c>
      <c r="O1620" s="62">
        <f t="shared" si="108"/>
        <v>0</v>
      </c>
      <c r="P1620"/>
      <c r="Q1620"/>
      <c r="R1620" s="194"/>
    </row>
    <row r="1621" spans="1:18" s="52" customFormat="1" x14ac:dyDescent="0.25">
      <c r="C1621" s="61" t="s">
        <v>1649</v>
      </c>
      <c r="D1621" s="54" t="s">
        <v>2667</v>
      </c>
      <c r="E1621" s="54" t="s">
        <v>2425</v>
      </c>
      <c r="F1621" s="54"/>
      <c r="G1621" s="54">
        <v>1</v>
      </c>
      <c r="H1621" s="56">
        <v>0.01</v>
      </c>
      <c r="I1621" s="57">
        <v>5.9999999999999995E-4</v>
      </c>
      <c r="J1621" s="58"/>
      <c r="K1621" s="59">
        <v>61</v>
      </c>
      <c r="L1621" s="59">
        <f t="shared" si="105"/>
        <v>0</v>
      </c>
      <c r="M1621" s="56">
        <f t="shared" si="106"/>
        <v>0</v>
      </c>
      <c r="N1621" s="55">
        <f t="shared" si="107"/>
        <v>61</v>
      </c>
      <c r="O1621" s="62">
        <f t="shared" si="108"/>
        <v>0</v>
      </c>
      <c r="P1621"/>
      <c r="Q1621"/>
      <c r="R1621" s="194"/>
    </row>
    <row r="1622" spans="1:18" s="52" customFormat="1" x14ac:dyDescent="0.25">
      <c r="C1622" s="61" t="s">
        <v>1650</v>
      </c>
      <c r="D1622" s="54" t="s">
        <v>2667</v>
      </c>
      <c r="E1622" s="54" t="s">
        <v>2426</v>
      </c>
      <c r="F1622" s="54"/>
      <c r="G1622" s="54">
        <v>1</v>
      </c>
      <c r="H1622" s="56">
        <v>0.01</v>
      </c>
      <c r="I1622" s="57">
        <v>5.9999999999999995E-4</v>
      </c>
      <c r="J1622" s="58"/>
      <c r="K1622" s="59">
        <v>66</v>
      </c>
      <c r="L1622" s="59">
        <f t="shared" si="105"/>
        <v>0</v>
      </c>
      <c r="M1622" s="56">
        <f t="shared" si="106"/>
        <v>0</v>
      </c>
      <c r="N1622" s="55">
        <f t="shared" si="107"/>
        <v>66</v>
      </c>
      <c r="O1622" s="62">
        <f t="shared" si="108"/>
        <v>0</v>
      </c>
      <c r="P1622"/>
      <c r="Q1622"/>
      <c r="R1622" s="194"/>
    </row>
    <row r="1623" spans="1:18" s="52" customFormat="1" x14ac:dyDescent="0.25">
      <c r="C1623" s="61" t="s">
        <v>1651</v>
      </c>
      <c r="D1623" s="54" t="s">
        <v>2667</v>
      </c>
      <c r="E1623" s="54" t="s">
        <v>2426</v>
      </c>
      <c r="F1623" s="54"/>
      <c r="G1623" s="54">
        <v>1</v>
      </c>
      <c r="H1623" s="56">
        <v>0.01</v>
      </c>
      <c r="I1623" s="57">
        <v>5.9999999999999995E-4</v>
      </c>
      <c r="J1623" s="58"/>
      <c r="K1623" s="59">
        <v>66</v>
      </c>
      <c r="L1623" s="59">
        <f t="shared" si="105"/>
        <v>0</v>
      </c>
      <c r="M1623" s="56">
        <f t="shared" si="106"/>
        <v>0</v>
      </c>
      <c r="N1623" s="55">
        <f t="shared" si="107"/>
        <v>66</v>
      </c>
      <c r="O1623" s="62">
        <f t="shared" si="108"/>
        <v>0</v>
      </c>
      <c r="P1623"/>
      <c r="Q1623"/>
      <c r="R1623" s="194"/>
    </row>
    <row r="1624" spans="1:18" s="52" customFormat="1" x14ac:dyDescent="0.25">
      <c r="C1624" s="61" t="s">
        <v>1652</v>
      </c>
      <c r="D1624" s="54" t="s">
        <v>2667</v>
      </c>
      <c r="E1624" s="54" t="s">
        <v>2427</v>
      </c>
      <c r="F1624" s="54"/>
      <c r="G1624" s="54">
        <v>1</v>
      </c>
      <c r="H1624" s="56">
        <v>0.01</v>
      </c>
      <c r="I1624" s="57">
        <v>5.9999999999999995E-4</v>
      </c>
      <c r="J1624" s="58"/>
      <c r="K1624" s="59">
        <v>74</v>
      </c>
      <c r="L1624" s="59">
        <f t="shared" si="105"/>
        <v>0</v>
      </c>
      <c r="M1624" s="56">
        <f t="shared" si="106"/>
        <v>0</v>
      </c>
      <c r="N1624" s="55">
        <f t="shared" si="107"/>
        <v>74</v>
      </c>
      <c r="O1624" s="62">
        <f t="shared" si="108"/>
        <v>0</v>
      </c>
      <c r="P1624"/>
      <c r="Q1624"/>
      <c r="R1624" s="194"/>
    </row>
    <row r="1625" spans="1:18" s="52" customFormat="1" x14ac:dyDescent="0.25">
      <c r="C1625" s="61" t="s">
        <v>1653</v>
      </c>
      <c r="D1625" s="54" t="s">
        <v>2667</v>
      </c>
      <c r="E1625" s="54" t="s">
        <v>2427</v>
      </c>
      <c r="F1625" s="54"/>
      <c r="G1625" s="54">
        <v>1</v>
      </c>
      <c r="H1625" s="56">
        <v>0.01</v>
      </c>
      <c r="I1625" s="57">
        <v>5.9999999999999995E-4</v>
      </c>
      <c r="J1625" s="58"/>
      <c r="K1625" s="59">
        <v>74</v>
      </c>
      <c r="L1625" s="59">
        <f t="shared" si="105"/>
        <v>0</v>
      </c>
      <c r="M1625" s="56">
        <f t="shared" si="106"/>
        <v>0</v>
      </c>
      <c r="N1625" s="55">
        <f t="shared" si="107"/>
        <v>74</v>
      </c>
      <c r="O1625" s="62">
        <f t="shared" si="108"/>
        <v>0</v>
      </c>
      <c r="P1625"/>
      <c r="Q1625"/>
      <c r="R1625" s="194"/>
    </row>
    <row r="1626" spans="1:18" s="52" customFormat="1" x14ac:dyDescent="0.25">
      <c r="C1626" s="61" t="s">
        <v>1654</v>
      </c>
      <c r="D1626" s="54" t="s">
        <v>2667</v>
      </c>
      <c r="E1626" s="54" t="s">
        <v>2428</v>
      </c>
      <c r="F1626" s="54"/>
      <c r="G1626" s="54">
        <v>1</v>
      </c>
      <c r="H1626" s="56">
        <v>0.01</v>
      </c>
      <c r="I1626" s="57">
        <v>5.9999999999999995E-4</v>
      </c>
      <c r="J1626" s="58"/>
      <c r="K1626" s="59">
        <v>101</v>
      </c>
      <c r="L1626" s="59">
        <f t="shared" si="105"/>
        <v>0</v>
      </c>
      <c r="M1626" s="56">
        <f t="shared" si="106"/>
        <v>0</v>
      </c>
      <c r="N1626" s="55">
        <f t="shared" si="107"/>
        <v>101</v>
      </c>
      <c r="O1626" s="62">
        <f t="shared" si="108"/>
        <v>0</v>
      </c>
      <c r="P1626"/>
      <c r="Q1626"/>
      <c r="R1626" s="194"/>
    </row>
    <row r="1627" spans="1:18" s="52" customFormat="1" x14ac:dyDescent="0.25">
      <c r="C1627" s="61" t="s">
        <v>1655</v>
      </c>
      <c r="D1627" s="54" t="s">
        <v>2667</v>
      </c>
      <c r="E1627" s="54" t="s">
        <v>2428</v>
      </c>
      <c r="F1627" s="54"/>
      <c r="G1627" s="54">
        <v>1</v>
      </c>
      <c r="H1627" s="56">
        <v>0.01</v>
      </c>
      <c r="I1627" s="57">
        <v>5.9999999999999995E-4</v>
      </c>
      <c r="J1627" s="58"/>
      <c r="K1627" s="59">
        <v>101</v>
      </c>
      <c r="L1627" s="59">
        <f t="shared" si="105"/>
        <v>0</v>
      </c>
      <c r="M1627" s="56">
        <f t="shared" si="106"/>
        <v>0</v>
      </c>
      <c r="N1627" s="55">
        <f t="shared" si="107"/>
        <v>101</v>
      </c>
      <c r="O1627" s="62">
        <f t="shared" si="108"/>
        <v>0</v>
      </c>
      <c r="P1627"/>
      <c r="Q1627"/>
      <c r="R1627" s="194"/>
    </row>
    <row r="1628" spans="1:18" s="52" customFormat="1" x14ac:dyDescent="0.25">
      <c r="C1628" s="61" t="s">
        <v>1656</v>
      </c>
      <c r="D1628" s="54" t="s">
        <v>2667</v>
      </c>
      <c r="E1628" s="54" t="s">
        <v>2429</v>
      </c>
      <c r="F1628" s="54"/>
      <c r="G1628" s="54">
        <v>1</v>
      </c>
      <c r="H1628" s="56">
        <v>0.02</v>
      </c>
      <c r="I1628" s="57">
        <v>5.9999999999999995E-4</v>
      </c>
      <c r="J1628" s="58"/>
      <c r="K1628" s="59">
        <v>158</v>
      </c>
      <c r="L1628" s="59">
        <f t="shared" si="105"/>
        <v>0</v>
      </c>
      <c r="M1628" s="56">
        <f t="shared" si="106"/>
        <v>0</v>
      </c>
      <c r="N1628" s="55">
        <f t="shared" si="107"/>
        <v>158</v>
      </c>
      <c r="O1628" s="62">
        <f t="shared" si="108"/>
        <v>0</v>
      </c>
      <c r="P1628"/>
      <c r="Q1628"/>
      <c r="R1628" s="194"/>
    </row>
    <row r="1629" spans="1:18" s="52" customFormat="1" x14ac:dyDescent="0.25">
      <c r="C1629" s="61" t="s">
        <v>1657</v>
      </c>
      <c r="D1629" s="54" t="s">
        <v>2667</v>
      </c>
      <c r="E1629" s="54" t="s">
        <v>2432</v>
      </c>
      <c r="F1629" s="54"/>
      <c r="G1629" s="54">
        <v>1</v>
      </c>
      <c r="H1629" s="56">
        <v>0.02</v>
      </c>
      <c r="I1629" s="57">
        <v>5.9999999999999995E-4</v>
      </c>
      <c r="J1629" s="58"/>
      <c r="K1629" s="59">
        <v>158</v>
      </c>
      <c r="L1629" s="59">
        <f t="shared" si="105"/>
        <v>0</v>
      </c>
      <c r="M1629" s="56">
        <f t="shared" si="106"/>
        <v>0</v>
      </c>
      <c r="N1629" s="55">
        <f t="shared" si="107"/>
        <v>158</v>
      </c>
      <c r="O1629" s="62">
        <f t="shared" si="108"/>
        <v>0</v>
      </c>
      <c r="P1629"/>
      <c r="Q1629"/>
      <c r="R1629" s="194"/>
    </row>
    <row r="1630" spans="1:18" s="52" customFormat="1" x14ac:dyDescent="0.25">
      <c r="C1630" s="61" t="s">
        <v>1658</v>
      </c>
      <c r="D1630" s="54" t="s">
        <v>2667</v>
      </c>
      <c r="E1630" s="54" t="s">
        <v>2430</v>
      </c>
      <c r="F1630" s="54"/>
      <c r="G1630" s="54">
        <v>1</v>
      </c>
      <c r="H1630" s="56">
        <v>0.03</v>
      </c>
      <c r="I1630" s="57">
        <v>5.9999999999999995E-4</v>
      </c>
      <c r="J1630" s="58"/>
      <c r="K1630" s="59">
        <v>220</v>
      </c>
      <c r="L1630" s="59">
        <f t="shared" si="105"/>
        <v>0</v>
      </c>
      <c r="M1630" s="56">
        <f t="shared" si="106"/>
        <v>0</v>
      </c>
      <c r="N1630" s="55">
        <f t="shared" si="107"/>
        <v>220</v>
      </c>
      <c r="O1630" s="62">
        <f t="shared" si="108"/>
        <v>0</v>
      </c>
      <c r="P1630"/>
      <c r="Q1630"/>
      <c r="R1630" s="194"/>
    </row>
    <row r="1631" spans="1:18" s="52" customFormat="1" x14ac:dyDescent="0.25">
      <c r="C1631" s="61" t="s">
        <v>1659</v>
      </c>
      <c r="D1631" s="54" t="s">
        <v>2667</v>
      </c>
      <c r="E1631" s="54" t="s">
        <v>2433</v>
      </c>
      <c r="F1631" s="54"/>
      <c r="G1631" s="54">
        <v>1</v>
      </c>
      <c r="H1631" s="56">
        <v>0.03</v>
      </c>
      <c r="I1631" s="57">
        <v>5.9999999999999995E-4</v>
      </c>
      <c r="J1631" s="58"/>
      <c r="K1631" s="59">
        <v>220</v>
      </c>
      <c r="L1631" s="59">
        <f t="shared" si="105"/>
        <v>0</v>
      </c>
      <c r="M1631" s="56">
        <f t="shared" si="106"/>
        <v>0</v>
      </c>
      <c r="N1631" s="55">
        <f t="shared" si="107"/>
        <v>220</v>
      </c>
      <c r="O1631" s="62">
        <f t="shared" si="108"/>
        <v>0</v>
      </c>
      <c r="P1631"/>
      <c r="Q1631"/>
      <c r="R1631" s="194"/>
    </row>
    <row r="1632" spans="1:18" s="52" customFormat="1" x14ac:dyDescent="0.25">
      <c r="C1632" s="61" t="s">
        <v>1660</v>
      </c>
      <c r="D1632" s="54" t="s">
        <v>2667</v>
      </c>
      <c r="E1632" s="54" t="s">
        <v>2431</v>
      </c>
      <c r="F1632" s="54"/>
      <c r="G1632" s="54">
        <v>1</v>
      </c>
      <c r="H1632" s="56">
        <v>0.04</v>
      </c>
      <c r="I1632" s="57">
        <v>5.9999999999999995E-4</v>
      </c>
      <c r="J1632" s="58"/>
      <c r="K1632" s="59">
        <v>303</v>
      </c>
      <c r="L1632" s="59">
        <f t="shared" si="105"/>
        <v>0</v>
      </c>
      <c r="M1632" s="56">
        <f t="shared" si="106"/>
        <v>0</v>
      </c>
      <c r="N1632" s="55">
        <f t="shared" si="107"/>
        <v>303</v>
      </c>
      <c r="O1632" s="62">
        <f t="shared" si="108"/>
        <v>0</v>
      </c>
      <c r="P1632"/>
      <c r="Q1632"/>
      <c r="R1632" s="194"/>
    </row>
    <row r="1633" spans="1:18" s="52" customFormat="1" x14ac:dyDescent="0.25">
      <c r="C1633" s="61" t="s">
        <v>1661</v>
      </c>
      <c r="D1633" s="54" t="s">
        <v>2667</v>
      </c>
      <c r="E1633" s="54" t="s">
        <v>2434</v>
      </c>
      <c r="F1633" s="54"/>
      <c r="G1633" s="54">
        <v>1</v>
      </c>
      <c r="H1633" s="56">
        <v>4.7E-2</v>
      </c>
      <c r="I1633" s="57">
        <v>5.9999999999999995E-4</v>
      </c>
      <c r="J1633" s="58"/>
      <c r="K1633" s="59">
        <v>416</v>
      </c>
      <c r="L1633" s="59">
        <f t="shared" si="105"/>
        <v>0</v>
      </c>
      <c r="M1633" s="56">
        <f t="shared" si="106"/>
        <v>0</v>
      </c>
      <c r="N1633" s="55">
        <f t="shared" si="107"/>
        <v>416</v>
      </c>
      <c r="O1633" s="62">
        <f t="shared" si="108"/>
        <v>0</v>
      </c>
      <c r="P1633"/>
      <c r="Q1633"/>
      <c r="R1633" s="194"/>
    </row>
    <row r="1634" spans="1:18" s="52" customFormat="1" x14ac:dyDescent="0.25">
      <c r="C1634" s="61" t="s">
        <v>1662</v>
      </c>
      <c r="D1634" s="54" t="s">
        <v>2667</v>
      </c>
      <c r="E1634" s="54" t="s">
        <v>2435</v>
      </c>
      <c r="F1634" s="54"/>
      <c r="G1634" s="54">
        <v>1</v>
      </c>
      <c r="H1634" s="56">
        <v>5.1999999999999998E-2</v>
      </c>
      <c r="I1634" s="57">
        <v>5.9999999999999995E-4</v>
      </c>
      <c r="J1634" s="58"/>
      <c r="K1634" s="59">
        <v>741</v>
      </c>
      <c r="L1634" s="59">
        <f t="shared" si="105"/>
        <v>0</v>
      </c>
      <c r="M1634" s="56">
        <f t="shared" si="106"/>
        <v>0</v>
      </c>
      <c r="N1634" s="55">
        <f t="shared" si="107"/>
        <v>741</v>
      </c>
      <c r="O1634" s="62">
        <f t="shared" si="108"/>
        <v>0</v>
      </c>
      <c r="P1634"/>
      <c r="Q1634"/>
      <c r="R1634" s="194"/>
    </row>
    <row r="1635" spans="1:18" s="52" customFormat="1" x14ac:dyDescent="0.25">
      <c r="A1635" s="63" t="s">
        <v>1664</v>
      </c>
      <c r="B1635" s="63"/>
      <c r="C1635" s="64"/>
      <c r="D1635" s="65"/>
      <c r="E1635" s="65"/>
      <c r="F1635" s="65"/>
      <c r="G1635" s="65"/>
      <c r="H1635" s="66"/>
      <c r="I1635" s="67"/>
      <c r="J1635" s="68"/>
      <c r="K1635" s="69"/>
      <c r="L1635" s="69"/>
      <c r="M1635" s="66"/>
      <c r="N1635" s="82"/>
      <c r="O1635" s="70"/>
      <c r="P1635"/>
      <c r="Q1635"/>
      <c r="R1635" s="194"/>
    </row>
    <row r="1636" spans="1:18" s="52" customFormat="1" x14ac:dyDescent="0.25">
      <c r="C1636" s="61" t="s">
        <v>1663</v>
      </c>
      <c r="D1636" s="54" t="s">
        <v>2668</v>
      </c>
      <c r="E1636" s="54" t="s">
        <v>2425</v>
      </c>
      <c r="F1636" s="54"/>
      <c r="G1636" s="54">
        <v>1</v>
      </c>
      <c r="H1636" s="56">
        <v>0.01</v>
      </c>
      <c r="I1636" s="57">
        <v>5.9999999999999995E-4</v>
      </c>
      <c r="J1636" s="58"/>
      <c r="K1636" s="59">
        <v>212</v>
      </c>
      <c r="L1636" s="59">
        <f t="shared" si="105"/>
        <v>0</v>
      </c>
      <c r="M1636" s="56">
        <f t="shared" si="106"/>
        <v>0</v>
      </c>
      <c r="N1636" s="55">
        <f t="shared" si="107"/>
        <v>212</v>
      </c>
      <c r="O1636" s="62">
        <f t="shared" si="108"/>
        <v>0</v>
      </c>
      <c r="P1636"/>
      <c r="Q1636"/>
      <c r="R1636" s="194"/>
    </row>
    <row r="1637" spans="1:18" s="52" customFormat="1" x14ac:dyDescent="0.25">
      <c r="C1637" s="61" t="s">
        <v>1665</v>
      </c>
      <c r="D1637" s="54" t="s">
        <v>2668</v>
      </c>
      <c r="E1637" s="54" t="s">
        <v>2425</v>
      </c>
      <c r="F1637" s="54"/>
      <c r="G1637" s="54">
        <v>1</v>
      </c>
      <c r="H1637" s="56">
        <v>0.01</v>
      </c>
      <c r="I1637" s="57">
        <v>5.9999999999999995E-4</v>
      </c>
      <c r="J1637" s="58"/>
      <c r="K1637" s="59">
        <v>212</v>
      </c>
      <c r="L1637" s="59">
        <f t="shared" si="105"/>
        <v>0</v>
      </c>
      <c r="M1637" s="56">
        <f t="shared" si="106"/>
        <v>0</v>
      </c>
      <c r="N1637" s="55">
        <f t="shared" si="107"/>
        <v>212</v>
      </c>
      <c r="O1637" s="62">
        <f t="shared" si="108"/>
        <v>0</v>
      </c>
      <c r="P1637"/>
      <c r="Q1637"/>
      <c r="R1637" s="194"/>
    </row>
    <row r="1638" spans="1:18" s="52" customFormat="1" x14ac:dyDescent="0.25">
      <c r="C1638" s="61" t="s">
        <v>1666</v>
      </c>
      <c r="D1638" s="54" t="s">
        <v>2668</v>
      </c>
      <c r="E1638" s="54" t="s">
        <v>2426</v>
      </c>
      <c r="F1638" s="54"/>
      <c r="G1638" s="54">
        <v>1</v>
      </c>
      <c r="H1638" s="56">
        <v>0.01</v>
      </c>
      <c r="I1638" s="57">
        <v>5.9999999999999995E-4</v>
      </c>
      <c r="J1638" s="58"/>
      <c r="K1638" s="59">
        <v>256</v>
      </c>
      <c r="L1638" s="59">
        <f t="shared" si="105"/>
        <v>0</v>
      </c>
      <c r="M1638" s="56">
        <f t="shared" si="106"/>
        <v>0</v>
      </c>
      <c r="N1638" s="55">
        <f t="shared" si="107"/>
        <v>256</v>
      </c>
      <c r="O1638" s="62">
        <f t="shared" si="108"/>
        <v>0</v>
      </c>
      <c r="P1638"/>
      <c r="Q1638"/>
      <c r="R1638" s="194"/>
    </row>
    <row r="1639" spans="1:18" s="52" customFormat="1" x14ac:dyDescent="0.25">
      <c r="C1639" s="61" t="s">
        <v>1667</v>
      </c>
      <c r="D1639" s="54" t="s">
        <v>2668</v>
      </c>
      <c r="E1639" s="54" t="s">
        <v>2426</v>
      </c>
      <c r="F1639" s="54"/>
      <c r="G1639" s="54">
        <v>1</v>
      </c>
      <c r="H1639" s="56">
        <v>0.01</v>
      </c>
      <c r="I1639" s="57">
        <v>5.9999999999999995E-4</v>
      </c>
      <c r="J1639" s="58"/>
      <c r="K1639" s="59">
        <v>256</v>
      </c>
      <c r="L1639" s="59">
        <f t="shared" si="105"/>
        <v>0</v>
      </c>
      <c r="M1639" s="56">
        <f t="shared" si="106"/>
        <v>0</v>
      </c>
      <c r="N1639" s="55">
        <f t="shared" si="107"/>
        <v>256</v>
      </c>
      <c r="O1639" s="62">
        <f t="shared" si="108"/>
        <v>0</v>
      </c>
      <c r="P1639"/>
      <c r="Q1639"/>
      <c r="R1639" s="194"/>
    </row>
    <row r="1640" spans="1:18" s="52" customFormat="1" x14ac:dyDescent="0.25">
      <c r="C1640" s="61" t="s">
        <v>1668</v>
      </c>
      <c r="D1640" s="54" t="s">
        <v>2668</v>
      </c>
      <c r="E1640" s="54" t="s">
        <v>2427</v>
      </c>
      <c r="F1640" s="54"/>
      <c r="G1640" s="54">
        <v>1</v>
      </c>
      <c r="H1640" s="56">
        <v>1.6E-2</v>
      </c>
      <c r="I1640" s="57">
        <v>5.9999999999999995E-4</v>
      </c>
      <c r="J1640" s="58"/>
      <c r="K1640" s="59">
        <v>309</v>
      </c>
      <c r="L1640" s="59">
        <f t="shared" si="105"/>
        <v>0</v>
      </c>
      <c r="M1640" s="56">
        <f t="shared" si="106"/>
        <v>0</v>
      </c>
      <c r="N1640" s="55">
        <f t="shared" si="107"/>
        <v>309</v>
      </c>
      <c r="O1640" s="62">
        <f t="shared" si="108"/>
        <v>0</v>
      </c>
      <c r="P1640"/>
      <c r="Q1640"/>
      <c r="R1640" s="194"/>
    </row>
    <row r="1641" spans="1:18" s="52" customFormat="1" x14ac:dyDescent="0.25">
      <c r="C1641" s="61" t="s">
        <v>1669</v>
      </c>
      <c r="D1641" s="54" t="s">
        <v>2668</v>
      </c>
      <c r="E1641" s="54" t="s">
        <v>2427</v>
      </c>
      <c r="F1641" s="54"/>
      <c r="G1641" s="54">
        <v>1</v>
      </c>
      <c r="H1641" s="56">
        <v>1.6E-2</v>
      </c>
      <c r="I1641" s="57">
        <v>5.9999999999999995E-4</v>
      </c>
      <c r="J1641" s="58"/>
      <c r="K1641" s="59">
        <v>309</v>
      </c>
      <c r="L1641" s="59">
        <f t="shared" si="105"/>
        <v>0</v>
      </c>
      <c r="M1641" s="56">
        <f t="shared" si="106"/>
        <v>0</v>
      </c>
      <c r="N1641" s="55">
        <f t="shared" si="107"/>
        <v>309</v>
      </c>
      <c r="O1641" s="62">
        <f t="shared" si="108"/>
        <v>0</v>
      </c>
      <c r="P1641"/>
      <c r="Q1641"/>
      <c r="R1641" s="194"/>
    </row>
    <row r="1642" spans="1:18" s="52" customFormat="1" x14ac:dyDescent="0.25">
      <c r="C1642" s="61" t="s">
        <v>1670</v>
      </c>
      <c r="D1642" s="54" t="s">
        <v>2668</v>
      </c>
      <c r="E1642" s="54" t="s">
        <v>2436</v>
      </c>
      <c r="F1642" s="54"/>
      <c r="G1642" s="54">
        <v>1</v>
      </c>
      <c r="H1642" s="56">
        <v>0.02</v>
      </c>
      <c r="I1642" s="57">
        <v>5.9999999999999995E-4</v>
      </c>
      <c r="J1642" s="58"/>
      <c r="K1642" s="59">
        <v>382</v>
      </c>
      <c r="L1642" s="59">
        <f t="shared" si="105"/>
        <v>0</v>
      </c>
      <c r="M1642" s="56">
        <f t="shared" si="106"/>
        <v>0</v>
      </c>
      <c r="N1642" s="55">
        <f t="shared" si="107"/>
        <v>382</v>
      </c>
      <c r="O1642" s="62">
        <f t="shared" si="108"/>
        <v>0</v>
      </c>
      <c r="P1642"/>
      <c r="Q1642"/>
      <c r="R1642" s="194"/>
    </row>
    <row r="1643" spans="1:18" s="52" customFormat="1" x14ac:dyDescent="0.25">
      <c r="C1643" s="61" t="s">
        <v>1671</v>
      </c>
      <c r="D1643" s="54" t="s">
        <v>2668</v>
      </c>
      <c r="E1643" s="54" t="s">
        <v>2428</v>
      </c>
      <c r="F1643" s="54"/>
      <c r="G1643" s="54">
        <v>1</v>
      </c>
      <c r="H1643" s="56">
        <v>0.02</v>
      </c>
      <c r="I1643" s="57">
        <v>5.9999999999999995E-4</v>
      </c>
      <c r="J1643" s="58"/>
      <c r="K1643" s="59">
        <v>382</v>
      </c>
      <c r="L1643" s="59">
        <f t="shared" si="105"/>
        <v>0</v>
      </c>
      <c r="M1643" s="56">
        <f t="shared" si="106"/>
        <v>0</v>
      </c>
      <c r="N1643" s="55">
        <f t="shared" si="107"/>
        <v>382</v>
      </c>
      <c r="O1643" s="62">
        <f t="shared" si="108"/>
        <v>0</v>
      </c>
      <c r="P1643"/>
      <c r="Q1643"/>
      <c r="R1643" s="194"/>
    </row>
    <row r="1644" spans="1:18" s="52" customFormat="1" x14ac:dyDescent="0.25">
      <c r="C1644" s="61" t="s">
        <v>1672</v>
      </c>
      <c r="D1644" s="54" t="s">
        <v>2668</v>
      </c>
      <c r="E1644" s="54" t="s">
        <v>2429</v>
      </c>
      <c r="F1644" s="54"/>
      <c r="G1644" s="54">
        <v>1</v>
      </c>
      <c r="H1644" s="56">
        <v>0.03</v>
      </c>
      <c r="I1644" s="57">
        <v>5.9999999999999995E-4</v>
      </c>
      <c r="J1644" s="58"/>
      <c r="K1644" s="59">
        <v>663</v>
      </c>
      <c r="L1644" s="59">
        <f t="shared" si="105"/>
        <v>0</v>
      </c>
      <c r="M1644" s="56">
        <f t="shared" si="106"/>
        <v>0</v>
      </c>
      <c r="N1644" s="55">
        <f t="shared" si="107"/>
        <v>663</v>
      </c>
      <c r="O1644" s="62">
        <f t="shared" si="108"/>
        <v>0</v>
      </c>
      <c r="P1644"/>
      <c r="Q1644"/>
      <c r="R1644" s="194"/>
    </row>
    <row r="1645" spans="1:18" s="52" customFormat="1" x14ac:dyDescent="0.25">
      <c r="C1645" s="61" t="s">
        <v>1673</v>
      </c>
      <c r="D1645" s="54" t="s">
        <v>2668</v>
      </c>
      <c r="E1645" s="54" t="s">
        <v>2429</v>
      </c>
      <c r="F1645" s="54"/>
      <c r="G1645" s="54">
        <v>1</v>
      </c>
      <c r="H1645" s="56">
        <v>0.03</v>
      </c>
      <c r="I1645" s="57">
        <v>5.9999999999999995E-4</v>
      </c>
      <c r="J1645" s="58"/>
      <c r="K1645" s="59">
        <v>663</v>
      </c>
      <c r="L1645" s="59">
        <f t="shared" si="105"/>
        <v>0</v>
      </c>
      <c r="M1645" s="56">
        <f t="shared" si="106"/>
        <v>0</v>
      </c>
      <c r="N1645" s="55">
        <f t="shared" si="107"/>
        <v>663</v>
      </c>
      <c r="O1645" s="62">
        <f t="shared" si="108"/>
        <v>0</v>
      </c>
      <c r="P1645"/>
      <c r="Q1645"/>
      <c r="R1645" s="194"/>
    </row>
    <row r="1646" spans="1:18" s="52" customFormat="1" x14ac:dyDescent="0.25">
      <c r="C1646" s="61" t="s">
        <v>1674</v>
      </c>
      <c r="D1646" s="54" t="s">
        <v>2668</v>
      </c>
      <c r="E1646" s="54" t="s">
        <v>2433</v>
      </c>
      <c r="F1646" s="54"/>
      <c r="G1646" s="54">
        <v>1</v>
      </c>
      <c r="H1646" s="56">
        <v>5.1999999999999998E-2</v>
      </c>
      <c r="I1646" s="57">
        <v>5.9999999999999995E-4</v>
      </c>
      <c r="J1646" s="58"/>
      <c r="K1646" s="59">
        <v>923</v>
      </c>
      <c r="L1646" s="59">
        <f t="shared" si="105"/>
        <v>0</v>
      </c>
      <c r="M1646" s="56">
        <f t="shared" si="106"/>
        <v>0</v>
      </c>
      <c r="N1646" s="55">
        <f t="shared" si="107"/>
        <v>923</v>
      </c>
      <c r="O1646" s="62">
        <f t="shared" si="108"/>
        <v>0</v>
      </c>
      <c r="P1646"/>
      <c r="Q1646"/>
      <c r="R1646" s="194"/>
    </row>
    <row r="1647" spans="1:18" s="52" customFormat="1" x14ac:dyDescent="0.25">
      <c r="C1647" s="61" t="s">
        <v>1674</v>
      </c>
      <c r="D1647" s="54" t="s">
        <v>2668</v>
      </c>
      <c r="E1647" s="54" t="s">
        <v>2437</v>
      </c>
      <c r="F1647" s="54"/>
      <c r="G1647" s="54">
        <v>1</v>
      </c>
      <c r="H1647" s="56">
        <v>5.1999999999999998E-2</v>
      </c>
      <c r="I1647" s="57">
        <v>5.9999999999999995E-4</v>
      </c>
      <c r="J1647" s="58"/>
      <c r="K1647" s="59">
        <v>923</v>
      </c>
      <c r="L1647" s="59">
        <f t="shared" si="105"/>
        <v>0</v>
      </c>
      <c r="M1647" s="56">
        <f t="shared" si="106"/>
        <v>0</v>
      </c>
      <c r="N1647" s="55">
        <f t="shared" si="107"/>
        <v>923</v>
      </c>
      <c r="O1647" s="62">
        <f t="shared" si="108"/>
        <v>0</v>
      </c>
      <c r="P1647"/>
      <c r="Q1647"/>
      <c r="R1647" s="194"/>
    </row>
    <row r="1648" spans="1:18" s="52" customFormat="1" x14ac:dyDescent="0.25">
      <c r="C1648" s="61" t="s">
        <v>1675</v>
      </c>
      <c r="D1648" s="54" t="s">
        <v>2668</v>
      </c>
      <c r="E1648" s="54" t="s">
        <v>2431</v>
      </c>
      <c r="F1648" s="54"/>
      <c r="G1648" s="54">
        <v>1</v>
      </c>
      <c r="H1648" s="56">
        <v>6.2E-2</v>
      </c>
      <c r="I1648" s="57">
        <v>5.9999999999999995E-4</v>
      </c>
      <c r="J1648" s="58"/>
      <c r="K1648" s="59">
        <v>1155</v>
      </c>
      <c r="L1648" s="59">
        <f t="shared" si="105"/>
        <v>0</v>
      </c>
      <c r="M1648" s="56">
        <f t="shared" si="106"/>
        <v>0</v>
      </c>
      <c r="N1648" s="55">
        <f t="shared" si="107"/>
        <v>1155</v>
      </c>
      <c r="O1648" s="62">
        <f t="shared" si="108"/>
        <v>0</v>
      </c>
      <c r="P1648"/>
      <c r="Q1648"/>
      <c r="R1648" s="194"/>
    </row>
    <row r="1649" spans="1:18" s="52" customFormat="1" x14ac:dyDescent="0.25">
      <c r="C1649" s="61" t="s">
        <v>1676</v>
      </c>
      <c r="D1649" s="54" t="s">
        <v>2668</v>
      </c>
      <c r="E1649" s="54" t="s">
        <v>2434</v>
      </c>
      <c r="F1649" s="54"/>
      <c r="G1649" s="54">
        <v>1</v>
      </c>
      <c r="H1649" s="56">
        <v>7.0000000000000007E-2</v>
      </c>
      <c r="I1649" s="57">
        <v>5.9999999999999995E-4</v>
      </c>
      <c r="J1649" s="58"/>
      <c r="K1649" s="59">
        <v>1732</v>
      </c>
      <c r="L1649" s="59">
        <f t="shared" si="105"/>
        <v>0</v>
      </c>
      <c r="M1649" s="56">
        <f t="shared" si="106"/>
        <v>0</v>
      </c>
      <c r="N1649" s="55">
        <f t="shared" si="107"/>
        <v>1732</v>
      </c>
      <c r="O1649" s="62">
        <f t="shared" si="108"/>
        <v>0</v>
      </c>
      <c r="P1649"/>
      <c r="Q1649"/>
      <c r="R1649" s="194"/>
    </row>
    <row r="1650" spans="1:18" s="52" customFormat="1" x14ac:dyDescent="0.25">
      <c r="C1650" s="61" t="s">
        <v>1677</v>
      </c>
      <c r="D1650" s="54" t="s">
        <v>2668</v>
      </c>
      <c r="E1650" s="54" t="s">
        <v>2435</v>
      </c>
      <c r="F1650" s="54"/>
      <c r="G1650" s="54">
        <v>1</v>
      </c>
      <c r="H1650" s="56">
        <v>8.6999999999999994E-2</v>
      </c>
      <c r="I1650" s="57">
        <v>5.9999999999999995E-4</v>
      </c>
      <c r="J1650" s="58"/>
      <c r="K1650" s="59">
        <v>2263</v>
      </c>
      <c r="L1650" s="59">
        <f t="shared" si="105"/>
        <v>0</v>
      </c>
      <c r="M1650" s="56">
        <f t="shared" si="106"/>
        <v>0</v>
      </c>
      <c r="N1650" s="55">
        <f t="shared" si="107"/>
        <v>2263</v>
      </c>
      <c r="O1650" s="62">
        <f t="shared" si="108"/>
        <v>0</v>
      </c>
      <c r="P1650"/>
      <c r="Q1650"/>
      <c r="R1650" s="194"/>
    </row>
    <row r="1651" spans="1:18" s="52" customFormat="1" x14ac:dyDescent="0.25">
      <c r="A1651" s="63" t="s">
        <v>2669</v>
      </c>
      <c r="B1651" s="63"/>
      <c r="C1651" s="64"/>
      <c r="D1651" s="65"/>
      <c r="E1651" s="65"/>
      <c r="F1651" s="65"/>
      <c r="G1651" s="65"/>
      <c r="H1651" s="66"/>
      <c r="I1651" s="67"/>
      <c r="J1651" s="68"/>
      <c r="K1651" s="69"/>
      <c r="L1651" s="69"/>
      <c r="M1651" s="66"/>
      <c r="N1651" s="82"/>
      <c r="O1651" s="70"/>
      <c r="P1651"/>
      <c r="Q1651"/>
      <c r="R1651" s="194"/>
    </row>
    <row r="1652" spans="1:18" s="52" customFormat="1" x14ac:dyDescent="0.25">
      <c r="C1652" s="61" t="s">
        <v>1678</v>
      </c>
      <c r="D1652" s="54" t="s">
        <v>2669</v>
      </c>
      <c r="E1652" s="54">
        <v>50</v>
      </c>
      <c r="F1652" s="54" t="s">
        <v>3</v>
      </c>
      <c r="G1652" s="54">
        <v>1</v>
      </c>
      <c r="H1652" s="56">
        <v>0.01</v>
      </c>
      <c r="I1652" s="57">
        <v>1E-4</v>
      </c>
      <c r="J1652" s="58"/>
      <c r="K1652" s="59">
        <v>243</v>
      </c>
      <c r="L1652" s="59">
        <f t="shared" si="105"/>
        <v>0</v>
      </c>
      <c r="M1652" s="56">
        <f t="shared" si="106"/>
        <v>0</v>
      </c>
      <c r="N1652" s="55">
        <f t="shared" si="107"/>
        <v>243</v>
      </c>
      <c r="O1652" s="62">
        <f t="shared" si="108"/>
        <v>0</v>
      </c>
      <c r="P1652"/>
      <c r="Q1652"/>
      <c r="R1652" s="194"/>
    </row>
    <row r="1653" spans="1:18" s="52" customFormat="1" x14ac:dyDescent="0.25">
      <c r="C1653" s="61" t="s">
        <v>1679</v>
      </c>
      <c r="D1653" s="54" t="s">
        <v>2669</v>
      </c>
      <c r="E1653" s="54">
        <v>63</v>
      </c>
      <c r="F1653" s="54" t="s">
        <v>3</v>
      </c>
      <c r="G1653" s="54">
        <v>1</v>
      </c>
      <c r="H1653" s="56">
        <v>0.01</v>
      </c>
      <c r="I1653" s="57">
        <v>1E-4</v>
      </c>
      <c r="J1653" s="58"/>
      <c r="K1653" s="59">
        <v>265</v>
      </c>
      <c r="L1653" s="59">
        <f t="shared" si="105"/>
        <v>0</v>
      </c>
      <c r="M1653" s="56">
        <f t="shared" si="106"/>
        <v>0</v>
      </c>
      <c r="N1653" s="55">
        <f t="shared" si="107"/>
        <v>265</v>
      </c>
      <c r="O1653" s="62">
        <f t="shared" si="108"/>
        <v>0</v>
      </c>
      <c r="P1653"/>
      <c r="Q1653"/>
      <c r="R1653" s="194"/>
    </row>
    <row r="1654" spans="1:18" s="52" customFormat="1" x14ac:dyDescent="0.25">
      <c r="C1654" s="61" t="s">
        <v>1680</v>
      </c>
      <c r="D1654" s="54" t="s">
        <v>2669</v>
      </c>
      <c r="E1654" s="54">
        <v>75</v>
      </c>
      <c r="F1654" s="54" t="s">
        <v>3</v>
      </c>
      <c r="G1654" s="54">
        <v>1</v>
      </c>
      <c r="H1654" s="56">
        <v>0.01</v>
      </c>
      <c r="I1654" s="57">
        <v>1E-4</v>
      </c>
      <c r="J1654" s="58"/>
      <c r="K1654" s="59">
        <v>314</v>
      </c>
      <c r="L1654" s="59">
        <f t="shared" si="105"/>
        <v>0</v>
      </c>
      <c r="M1654" s="56">
        <f t="shared" si="106"/>
        <v>0</v>
      </c>
      <c r="N1654" s="55">
        <f t="shared" si="107"/>
        <v>314</v>
      </c>
      <c r="O1654" s="62">
        <f t="shared" si="108"/>
        <v>0</v>
      </c>
      <c r="P1654"/>
      <c r="Q1654"/>
      <c r="R1654" s="194"/>
    </row>
    <row r="1655" spans="1:18" s="52" customFormat="1" x14ac:dyDescent="0.25">
      <c r="C1655" s="61" t="s">
        <v>1681</v>
      </c>
      <c r="D1655" s="54" t="s">
        <v>2669</v>
      </c>
      <c r="E1655" s="54">
        <v>90</v>
      </c>
      <c r="F1655" s="54" t="s">
        <v>3</v>
      </c>
      <c r="G1655" s="54">
        <v>1</v>
      </c>
      <c r="H1655" s="56">
        <v>0.01</v>
      </c>
      <c r="I1655" s="57">
        <v>1E-4</v>
      </c>
      <c r="J1655" s="58"/>
      <c r="K1655" s="59">
        <v>489</v>
      </c>
      <c r="L1655" s="59">
        <f t="shared" si="105"/>
        <v>0</v>
      </c>
      <c r="M1655" s="56">
        <f t="shared" si="106"/>
        <v>0</v>
      </c>
      <c r="N1655" s="55">
        <f t="shared" si="107"/>
        <v>489</v>
      </c>
      <c r="O1655" s="62">
        <f t="shared" si="108"/>
        <v>0</v>
      </c>
      <c r="P1655"/>
      <c r="Q1655"/>
      <c r="R1655" s="194"/>
    </row>
    <row r="1656" spans="1:18" s="52" customFormat="1" x14ac:dyDescent="0.25">
      <c r="C1656" s="61" t="s">
        <v>1682</v>
      </c>
      <c r="D1656" s="54" t="s">
        <v>2669</v>
      </c>
      <c r="E1656" s="54">
        <v>110</v>
      </c>
      <c r="F1656" s="54" t="s">
        <v>3</v>
      </c>
      <c r="G1656" s="54">
        <v>1</v>
      </c>
      <c r="H1656" s="56">
        <v>0.01</v>
      </c>
      <c r="I1656" s="57">
        <v>1E-4</v>
      </c>
      <c r="J1656" s="58"/>
      <c r="K1656" s="59">
        <v>609</v>
      </c>
      <c r="L1656" s="59">
        <f t="shared" si="105"/>
        <v>0</v>
      </c>
      <c r="M1656" s="56">
        <f t="shared" si="106"/>
        <v>0</v>
      </c>
      <c r="N1656" s="55">
        <f t="shared" si="107"/>
        <v>609</v>
      </c>
      <c r="O1656" s="62">
        <f t="shared" si="108"/>
        <v>0</v>
      </c>
      <c r="P1656"/>
      <c r="Q1656"/>
      <c r="R1656" s="194"/>
    </row>
    <row r="1657" spans="1:18" s="52" customFormat="1" x14ac:dyDescent="0.25">
      <c r="A1657" s="63" t="s">
        <v>1684</v>
      </c>
      <c r="B1657" s="63"/>
      <c r="C1657" s="64"/>
      <c r="D1657" s="65"/>
      <c r="E1657" s="65"/>
      <c r="F1657" s="65"/>
      <c r="G1657" s="65"/>
      <c r="H1657" s="66"/>
      <c r="I1657" s="67"/>
      <c r="J1657" s="68"/>
      <c r="K1657" s="69"/>
      <c r="L1657" s="69"/>
      <c r="M1657" s="66"/>
      <c r="N1657" s="82"/>
      <c r="O1657" s="70"/>
      <c r="P1657"/>
      <c r="Q1657"/>
      <c r="R1657" s="194"/>
    </row>
    <row r="1658" spans="1:18" s="52" customFormat="1" x14ac:dyDescent="0.25">
      <c r="C1658" s="61" t="s">
        <v>1683</v>
      </c>
      <c r="D1658" s="54" t="s">
        <v>1684</v>
      </c>
      <c r="E1658" s="54" t="s">
        <v>2438</v>
      </c>
      <c r="F1658" s="54" t="s">
        <v>36</v>
      </c>
      <c r="G1658" s="54">
        <v>50</v>
      </c>
      <c r="H1658" s="56">
        <v>3.68</v>
      </c>
      <c r="I1658" s="57">
        <v>1.32E-2</v>
      </c>
      <c r="J1658" s="58"/>
      <c r="K1658" s="59">
        <v>317</v>
      </c>
      <c r="L1658" s="59">
        <f t="shared" si="105"/>
        <v>0</v>
      </c>
      <c r="M1658" s="56">
        <f t="shared" si="106"/>
        <v>0</v>
      </c>
      <c r="N1658" s="55">
        <f t="shared" si="107"/>
        <v>317</v>
      </c>
      <c r="O1658" s="62">
        <f t="shared" si="108"/>
        <v>0</v>
      </c>
      <c r="P1658"/>
      <c r="Q1658"/>
      <c r="R1658" s="194"/>
    </row>
    <row r="1659" spans="1:18" s="52" customFormat="1" x14ac:dyDescent="0.25">
      <c r="C1659" s="61" t="s">
        <v>1685</v>
      </c>
      <c r="D1659" s="54" t="s">
        <v>1684</v>
      </c>
      <c r="E1659" s="54" t="s">
        <v>2439</v>
      </c>
      <c r="F1659" s="54" t="s">
        <v>36</v>
      </c>
      <c r="G1659" s="54">
        <v>50</v>
      </c>
      <c r="H1659" s="56">
        <v>7.92</v>
      </c>
      <c r="I1659" s="57">
        <v>3.1199999999999999E-2</v>
      </c>
      <c r="J1659" s="58"/>
      <c r="K1659" s="59">
        <v>371</v>
      </c>
      <c r="L1659" s="59">
        <f t="shared" si="105"/>
        <v>0</v>
      </c>
      <c r="M1659" s="56">
        <f t="shared" si="106"/>
        <v>0</v>
      </c>
      <c r="N1659" s="55">
        <f t="shared" si="107"/>
        <v>371</v>
      </c>
      <c r="O1659" s="62">
        <f t="shared" si="108"/>
        <v>0</v>
      </c>
      <c r="P1659"/>
      <c r="Q1659"/>
      <c r="R1659" s="194"/>
    </row>
    <row r="1660" spans="1:18" s="52" customFormat="1" x14ac:dyDescent="0.25">
      <c r="C1660" s="61" t="s">
        <v>1686</v>
      </c>
      <c r="D1660" s="54" t="s">
        <v>1684</v>
      </c>
      <c r="E1660" s="54" t="s">
        <v>2440</v>
      </c>
      <c r="F1660" s="54" t="s">
        <v>36</v>
      </c>
      <c r="G1660" s="54">
        <v>50</v>
      </c>
      <c r="H1660" s="56">
        <v>9.9700000000000006</v>
      </c>
      <c r="I1660" s="57">
        <v>3.1199999999999999E-2</v>
      </c>
      <c r="J1660" s="58"/>
      <c r="K1660" s="59">
        <v>398</v>
      </c>
      <c r="L1660" s="59">
        <f t="shared" si="105"/>
        <v>0</v>
      </c>
      <c r="M1660" s="56">
        <f t="shared" si="106"/>
        <v>0</v>
      </c>
      <c r="N1660" s="55">
        <f t="shared" si="107"/>
        <v>398</v>
      </c>
      <c r="O1660" s="62">
        <f t="shared" si="108"/>
        <v>0</v>
      </c>
      <c r="P1660"/>
      <c r="Q1660"/>
      <c r="R1660" s="194"/>
    </row>
    <row r="1661" spans="1:18" s="52" customFormat="1" x14ac:dyDescent="0.25">
      <c r="C1661" s="61" t="s">
        <v>1687</v>
      </c>
      <c r="D1661" s="54" t="s">
        <v>1684</v>
      </c>
      <c r="E1661" s="54" t="s">
        <v>2441</v>
      </c>
      <c r="F1661" s="54" t="s">
        <v>36</v>
      </c>
      <c r="G1661" s="54">
        <v>50</v>
      </c>
      <c r="H1661" s="56">
        <v>14.66</v>
      </c>
      <c r="I1661" s="57">
        <v>4.2000000000000003E-2</v>
      </c>
      <c r="J1661" s="58"/>
      <c r="K1661" s="59">
        <v>468</v>
      </c>
      <c r="L1661" s="59">
        <f t="shared" si="105"/>
        <v>0</v>
      </c>
      <c r="M1661" s="56">
        <f t="shared" si="106"/>
        <v>0</v>
      </c>
      <c r="N1661" s="55">
        <f t="shared" si="107"/>
        <v>468</v>
      </c>
      <c r="O1661" s="62">
        <f t="shared" si="108"/>
        <v>0</v>
      </c>
      <c r="P1661"/>
      <c r="Q1661"/>
      <c r="R1661" s="194"/>
    </row>
    <row r="1662" spans="1:18" s="52" customFormat="1" x14ac:dyDescent="0.25">
      <c r="C1662" s="61" t="s">
        <v>1688</v>
      </c>
      <c r="D1662" s="54" t="s">
        <v>1684</v>
      </c>
      <c r="E1662" s="54" t="s">
        <v>2442</v>
      </c>
      <c r="F1662" s="54" t="s">
        <v>36</v>
      </c>
      <c r="G1662" s="54">
        <v>30</v>
      </c>
      <c r="H1662" s="56">
        <v>14.32</v>
      </c>
      <c r="I1662" s="57">
        <v>4.2000000000000003E-2</v>
      </c>
      <c r="J1662" s="58"/>
      <c r="K1662" s="59">
        <v>577</v>
      </c>
      <c r="L1662" s="59">
        <f t="shared" si="105"/>
        <v>0</v>
      </c>
      <c r="M1662" s="56">
        <f t="shared" si="106"/>
        <v>0</v>
      </c>
      <c r="N1662" s="55">
        <f t="shared" si="107"/>
        <v>577</v>
      </c>
      <c r="O1662" s="62">
        <f t="shared" si="108"/>
        <v>0</v>
      </c>
      <c r="P1662"/>
      <c r="Q1662"/>
      <c r="R1662" s="194"/>
    </row>
    <row r="1663" spans="1:18" s="52" customFormat="1" x14ac:dyDescent="0.25">
      <c r="C1663" s="61" t="s">
        <v>1689</v>
      </c>
      <c r="D1663" s="54" t="s">
        <v>1684</v>
      </c>
      <c r="E1663" s="54" t="s">
        <v>2443</v>
      </c>
      <c r="F1663" s="54" t="s">
        <v>36</v>
      </c>
      <c r="G1663" s="54">
        <v>10</v>
      </c>
      <c r="H1663" s="56">
        <v>8.3800000000000008</v>
      </c>
      <c r="I1663" s="57">
        <v>3.1199999999999999E-2</v>
      </c>
      <c r="J1663" s="58"/>
      <c r="K1663" s="59">
        <v>810</v>
      </c>
      <c r="L1663" s="59">
        <f t="shared" si="105"/>
        <v>0</v>
      </c>
      <c r="M1663" s="56">
        <f t="shared" si="106"/>
        <v>0</v>
      </c>
      <c r="N1663" s="55">
        <f t="shared" si="107"/>
        <v>810</v>
      </c>
      <c r="O1663" s="62">
        <f t="shared" si="108"/>
        <v>0</v>
      </c>
      <c r="P1663"/>
      <c r="Q1663"/>
      <c r="R1663" s="194"/>
    </row>
    <row r="1664" spans="1:18" s="52" customFormat="1" x14ac:dyDescent="0.25">
      <c r="C1664" s="61" t="s">
        <v>1690</v>
      </c>
      <c r="D1664" s="54" t="s">
        <v>1684</v>
      </c>
      <c r="E1664" s="54" t="s">
        <v>2444</v>
      </c>
      <c r="F1664" s="54" t="s">
        <v>36</v>
      </c>
      <c r="G1664" s="54">
        <v>10</v>
      </c>
      <c r="H1664" s="56">
        <v>14.035</v>
      </c>
      <c r="I1664" s="57">
        <v>4.2000000000000003E-2</v>
      </c>
      <c r="J1664" s="58"/>
      <c r="K1664" s="59">
        <v>1073</v>
      </c>
      <c r="L1664" s="59">
        <f t="shared" si="105"/>
        <v>0</v>
      </c>
      <c r="M1664" s="56">
        <f t="shared" si="106"/>
        <v>0</v>
      </c>
      <c r="N1664" s="55">
        <f t="shared" si="107"/>
        <v>1073</v>
      </c>
      <c r="O1664" s="62">
        <f t="shared" si="108"/>
        <v>0</v>
      </c>
      <c r="P1664"/>
      <c r="Q1664"/>
      <c r="R1664" s="194"/>
    </row>
    <row r="1665" spans="1:18" s="52" customFormat="1" x14ac:dyDescent="0.25">
      <c r="C1665" s="61" t="s">
        <v>1691</v>
      </c>
      <c r="D1665" s="54" t="s">
        <v>1684</v>
      </c>
      <c r="E1665" s="54" t="s">
        <v>2445</v>
      </c>
      <c r="F1665" s="54" t="s">
        <v>13</v>
      </c>
      <c r="G1665" s="54">
        <v>1</v>
      </c>
      <c r="H1665" s="56">
        <v>2.56</v>
      </c>
      <c r="I1665" s="57">
        <v>1.32E-2</v>
      </c>
      <c r="J1665" s="58"/>
      <c r="K1665" s="59">
        <v>2479</v>
      </c>
      <c r="L1665" s="59">
        <f t="shared" si="105"/>
        <v>0</v>
      </c>
      <c r="M1665" s="56">
        <f t="shared" si="106"/>
        <v>0</v>
      </c>
      <c r="N1665" s="55">
        <f t="shared" si="107"/>
        <v>2479</v>
      </c>
      <c r="O1665" s="62">
        <f t="shared" si="108"/>
        <v>0</v>
      </c>
      <c r="P1665"/>
      <c r="Q1665"/>
      <c r="R1665" s="194"/>
    </row>
    <row r="1666" spans="1:18" s="52" customFormat="1" x14ac:dyDescent="0.25">
      <c r="C1666" s="61" t="s">
        <v>1692</v>
      </c>
      <c r="D1666" s="54" t="s">
        <v>1684</v>
      </c>
      <c r="E1666" s="54" t="s">
        <v>2446</v>
      </c>
      <c r="F1666" s="54" t="s">
        <v>13</v>
      </c>
      <c r="G1666" s="54">
        <v>1</v>
      </c>
      <c r="H1666" s="56">
        <v>3.9</v>
      </c>
      <c r="I1666" s="57">
        <v>1.32E-2</v>
      </c>
      <c r="J1666" s="58"/>
      <c r="K1666" s="59">
        <v>3920</v>
      </c>
      <c r="L1666" s="59">
        <f t="shared" si="105"/>
        <v>0</v>
      </c>
      <c r="M1666" s="56">
        <f t="shared" si="106"/>
        <v>0</v>
      </c>
      <c r="N1666" s="55">
        <f t="shared" si="107"/>
        <v>3920</v>
      </c>
      <c r="O1666" s="62">
        <f t="shared" si="108"/>
        <v>0</v>
      </c>
      <c r="P1666"/>
      <c r="Q1666"/>
      <c r="R1666" s="194"/>
    </row>
    <row r="1667" spans="1:18" s="52" customFormat="1" x14ac:dyDescent="0.25">
      <c r="C1667" s="61" t="s">
        <v>1693</v>
      </c>
      <c r="D1667" s="54" t="s">
        <v>1684</v>
      </c>
      <c r="E1667" s="54" t="s">
        <v>2447</v>
      </c>
      <c r="F1667" s="54" t="s">
        <v>13</v>
      </c>
      <c r="G1667" s="54">
        <v>1</v>
      </c>
      <c r="H1667" s="56">
        <v>7.07</v>
      </c>
      <c r="I1667" s="57">
        <v>1.32E-2</v>
      </c>
      <c r="J1667" s="58"/>
      <c r="K1667" s="59">
        <v>5131</v>
      </c>
      <c r="L1667" s="59">
        <f t="shared" si="105"/>
        <v>0</v>
      </c>
      <c r="M1667" s="56">
        <f t="shared" si="106"/>
        <v>0</v>
      </c>
      <c r="N1667" s="55">
        <f t="shared" si="107"/>
        <v>5131</v>
      </c>
      <c r="O1667" s="62">
        <f t="shared" si="108"/>
        <v>0</v>
      </c>
      <c r="P1667"/>
      <c r="Q1667"/>
      <c r="R1667" s="194"/>
    </row>
    <row r="1668" spans="1:18" s="52" customFormat="1" x14ac:dyDescent="0.25">
      <c r="A1668" s="63" t="s">
        <v>1695</v>
      </c>
      <c r="B1668" s="63"/>
      <c r="C1668" s="64"/>
      <c r="D1668" s="65"/>
      <c r="E1668" s="65"/>
      <c r="F1668" s="65"/>
      <c r="G1668" s="65"/>
      <c r="H1668" s="66"/>
      <c r="I1668" s="67"/>
      <c r="J1668" s="68"/>
      <c r="K1668" s="69"/>
      <c r="L1668" s="69"/>
      <c r="M1668" s="66"/>
      <c r="N1668" s="82"/>
      <c r="O1668" s="70"/>
      <c r="P1668"/>
      <c r="Q1668"/>
      <c r="R1668" s="194"/>
    </row>
    <row r="1669" spans="1:18" s="52" customFormat="1" x14ac:dyDescent="0.25">
      <c r="C1669" s="61" t="s">
        <v>1694</v>
      </c>
      <c r="D1669" s="54" t="s">
        <v>1695</v>
      </c>
      <c r="E1669" s="54" t="s">
        <v>2438</v>
      </c>
      <c r="F1669" s="54" t="s">
        <v>36</v>
      </c>
      <c r="G1669" s="54">
        <v>50</v>
      </c>
      <c r="H1669" s="56">
        <v>3.68</v>
      </c>
      <c r="I1669" s="57">
        <v>1.32E-2</v>
      </c>
      <c r="J1669" s="58"/>
      <c r="K1669" s="59">
        <v>476</v>
      </c>
      <c r="L1669" s="59">
        <f t="shared" si="105"/>
        <v>0</v>
      </c>
      <c r="M1669" s="56">
        <f t="shared" si="106"/>
        <v>0</v>
      </c>
      <c r="N1669" s="55">
        <f t="shared" si="107"/>
        <v>476</v>
      </c>
      <c r="O1669" s="62">
        <f t="shared" si="108"/>
        <v>0</v>
      </c>
      <c r="P1669"/>
      <c r="Q1669"/>
      <c r="R1669" s="194"/>
    </row>
    <row r="1670" spans="1:18" s="52" customFormat="1" x14ac:dyDescent="0.25">
      <c r="C1670" s="61" t="s">
        <v>1696</v>
      </c>
      <c r="D1670" s="54" t="s">
        <v>1695</v>
      </c>
      <c r="E1670" s="54" t="s">
        <v>2439</v>
      </c>
      <c r="F1670" s="54" t="s">
        <v>36</v>
      </c>
      <c r="G1670" s="54">
        <v>50</v>
      </c>
      <c r="H1670" s="56">
        <v>7.92</v>
      </c>
      <c r="I1670" s="57">
        <v>3.1199999999999999E-2</v>
      </c>
      <c r="J1670" s="58"/>
      <c r="K1670" s="59">
        <v>557</v>
      </c>
      <c r="L1670" s="59">
        <f t="shared" si="105"/>
        <v>0</v>
      </c>
      <c r="M1670" s="56">
        <f t="shared" si="106"/>
        <v>0</v>
      </c>
      <c r="N1670" s="55">
        <f t="shared" si="107"/>
        <v>557</v>
      </c>
      <c r="O1670" s="62">
        <f t="shared" si="108"/>
        <v>0</v>
      </c>
      <c r="P1670"/>
      <c r="Q1670"/>
      <c r="R1670" s="194"/>
    </row>
    <row r="1671" spans="1:18" s="52" customFormat="1" x14ac:dyDescent="0.25">
      <c r="C1671" s="61" t="s">
        <v>1697</v>
      </c>
      <c r="D1671" s="54" t="s">
        <v>1695</v>
      </c>
      <c r="E1671" s="54" t="s">
        <v>2440</v>
      </c>
      <c r="F1671" s="54" t="s">
        <v>36</v>
      </c>
      <c r="G1671" s="54">
        <v>50</v>
      </c>
      <c r="H1671" s="56">
        <v>9.9700000000000006</v>
      </c>
      <c r="I1671" s="57">
        <v>3.1199999999999999E-2</v>
      </c>
      <c r="J1671" s="58"/>
      <c r="K1671" s="59">
        <v>596</v>
      </c>
      <c r="L1671" s="59">
        <f t="shared" si="105"/>
        <v>0</v>
      </c>
      <c r="M1671" s="56">
        <f t="shared" si="106"/>
        <v>0</v>
      </c>
      <c r="N1671" s="55">
        <f t="shared" si="107"/>
        <v>596</v>
      </c>
      <c r="O1671" s="62">
        <f t="shared" si="108"/>
        <v>0</v>
      </c>
      <c r="P1671"/>
      <c r="Q1671"/>
      <c r="R1671" s="194"/>
    </row>
    <row r="1672" spans="1:18" s="52" customFormat="1" x14ac:dyDescent="0.25">
      <c r="C1672" s="61" t="s">
        <v>1698</v>
      </c>
      <c r="D1672" s="54" t="s">
        <v>1695</v>
      </c>
      <c r="E1672" s="54" t="s">
        <v>2441</v>
      </c>
      <c r="F1672" s="54" t="s">
        <v>36</v>
      </c>
      <c r="G1672" s="54">
        <v>50</v>
      </c>
      <c r="H1672" s="56">
        <v>14.66</v>
      </c>
      <c r="I1672" s="57">
        <v>4.2000000000000003E-2</v>
      </c>
      <c r="J1672" s="58"/>
      <c r="K1672" s="59">
        <v>702</v>
      </c>
      <c r="L1672" s="59">
        <f t="shared" si="105"/>
        <v>0</v>
      </c>
      <c r="M1672" s="56">
        <f t="shared" si="106"/>
        <v>0</v>
      </c>
      <c r="N1672" s="55">
        <f t="shared" si="107"/>
        <v>702</v>
      </c>
      <c r="O1672" s="62">
        <f t="shared" si="108"/>
        <v>0</v>
      </c>
      <c r="P1672"/>
      <c r="Q1672"/>
      <c r="R1672" s="194"/>
    </row>
    <row r="1673" spans="1:18" s="52" customFormat="1" x14ac:dyDescent="0.25">
      <c r="C1673" s="61" t="s">
        <v>1699</v>
      </c>
      <c r="D1673" s="54" t="s">
        <v>1695</v>
      </c>
      <c r="E1673" s="54" t="s">
        <v>2442</v>
      </c>
      <c r="F1673" s="54" t="s">
        <v>36</v>
      </c>
      <c r="G1673" s="54">
        <v>30</v>
      </c>
      <c r="H1673" s="56">
        <v>14.32</v>
      </c>
      <c r="I1673" s="57">
        <v>4.2000000000000003E-2</v>
      </c>
      <c r="J1673" s="58"/>
      <c r="K1673" s="59">
        <v>866</v>
      </c>
      <c r="L1673" s="59">
        <f t="shared" si="105"/>
        <v>0</v>
      </c>
      <c r="M1673" s="56">
        <f t="shared" si="106"/>
        <v>0</v>
      </c>
      <c r="N1673" s="55">
        <f t="shared" si="107"/>
        <v>866</v>
      </c>
      <c r="O1673" s="62">
        <f t="shared" si="108"/>
        <v>0</v>
      </c>
      <c r="P1673"/>
      <c r="Q1673"/>
      <c r="R1673" s="194"/>
    </row>
    <row r="1674" spans="1:18" s="52" customFormat="1" x14ac:dyDescent="0.25">
      <c r="C1674" s="61" t="s">
        <v>1700</v>
      </c>
      <c r="D1674" s="54" t="s">
        <v>1695</v>
      </c>
      <c r="E1674" s="54" t="s">
        <v>2448</v>
      </c>
      <c r="F1674" s="54" t="s">
        <v>36</v>
      </c>
      <c r="G1674" s="54">
        <v>10</v>
      </c>
      <c r="H1674" s="56">
        <v>8.3800000000000008</v>
      </c>
      <c r="I1674" s="57">
        <v>3.1199999999999999E-2</v>
      </c>
      <c r="J1674" s="58"/>
      <c r="K1674" s="59">
        <v>1215</v>
      </c>
      <c r="L1674" s="59">
        <f t="shared" ref="L1674:L1737" si="109">$K1674*$J1674</f>
        <v>0</v>
      </c>
      <c r="M1674" s="56">
        <f t="shared" ref="M1674:M1737" si="110">$M$3</f>
        <v>0</v>
      </c>
      <c r="N1674" s="55">
        <f t="shared" ref="N1674:N1737" si="111">$K1674-($K1674/100*$M1674)</f>
        <v>1215</v>
      </c>
      <c r="O1674" s="62">
        <f t="shared" ref="O1674:O1737" si="112">L1674-(L1674/100*M1674)</f>
        <v>0</v>
      </c>
      <c r="P1674"/>
      <c r="Q1674"/>
      <c r="R1674" s="194"/>
    </row>
    <row r="1675" spans="1:18" s="52" customFormat="1" x14ac:dyDescent="0.25">
      <c r="C1675" s="61" t="s">
        <v>1701</v>
      </c>
      <c r="D1675" s="54" t="s">
        <v>1695</v>
      </c>
      <c r="E1675" s="54" t="s">
        <v>2444</v>
      </c>
      <c r="F1675" s="54" t="s">
        <v>36</v>
      </c>
      <c r="G1675" s="54">
        <v>10</v>
      </c>
      <c r="H1675" s="56">
        <v>14.04</v>
      </c>
      <c r="I1675" s="57">
        <v>4.2000000000000003E-2</v>
      </c>
      <c r="J1675" s="58"/>
      <c r="K1675" s="59">
        <v>1608</v>
      </c>
      <c r="L1675" s="59">
        <f t="shared" si="109"/>
        <v>0</v>
      </c>
      <c r="M1675" s="56">
        <f t="shared" si="110"/>
        <v>0</v>
      </c>
      <c r="N1675" s="55">
        <f t="shared" si="111"/>
        <v>1608</v>
      </c>
      <c r="O1675" s="62">
        <f t="shared" si="112"/>
        <v>0</v>
      </c>
      <c r="P1675"/>
      <c r="Q1675"/>
      <c r="R1675" s="194"/>
    </row>
    <row r="1676" spans="1:18" s="52" customFormat="1" x14ac:dyDescent="0.25">
      <c r="C1676" s="61" t="s">
        <v>1702</v>
      </c>
      <c r="D1676" s="54" t="s">
        <v>1695</v>
      </c>
      <c r="E1676" s="54" t="s">
        <v>2445</v>
      </c>
      <c r="F1676" s="54" t="s">
        <v>13</v>
      </c>
      <c r="G1676" s="54">
        <v>1</v>
      </c>
      <c r="H1676" s="56">
        <v>2.56</v>
      </c>
      <c r="I1676" s="57">
        <v>1.32E-2</v>
      </c>
      <c r="J1676" s="58"/>
      <c r="K1676" s="59">
        <v>3347</v>
      </c>
      <c r="L1676" s="59">
        <f t="shared" si="109"/>
        <v>0</v>
      </c>
      <c r="M1676" s="56">
        <f t="shared" si="110"/>
        <v>0</v>
      </c>
      <c r="N1676" s="55">
        <f t="shared" si="111"/>
        <v>3347</v>
      </c>
      <c r="O1676" s="62">
        <f t="shared" si="112"/>
        <v>0</v>
      </c>
      <c r="P1676"/>
      <c r="Q1676"/>
      <c r="R1676" s="194"/>
    </row>
    <row r="1677" spans="1:18" s="52" customFormat="1" x14ac:dyDescent="0.25">
      <c r="C1677" s="61" t="s">
        <v>1703</v>
      </c>
      <c r="D1677" s="54" t="s">
        <v>1695</v>
      </c>
      <c r="E1677" s="54" t="s">
        <v>2446</v>
      </c>
      <c r="F1677" s="54" t="s">
        <v>13</v>
      </c>
      <c r="G1677" s="54">
        <v>1</v>
      </c>
      <c r="H1677" s="56">
        <v>3.9</v>
      </c>
      <c r="I1677" s="57">
        <v>1.32E-2</v>
      </c>
      <c r="J1677" s="58"/>
      <c r="K1677" s="59">
        <v>5291</v>
      </c>
      <c r="L1677" s="59">
        <f t="shared" si="109"/>
        <v>0</v>
      </c>
      <c r="M1677" s="56">
        <f t="shared" si="110"/>
        <v>0</v>
      </c>
      <c r="N1677" s="55">
        <f t="shared" si="111"/>
        <v>5291</v>
      </c>
      <c r="O1677" s="62">
        <f t="shared" si="112"/>
        <v>0</v>
      </c>
      <c r="P1677"/>
      <c r="Q1677"/>
      <c r="R1677" s="194"/>
    </row>
    <row r="1678" spans="1:18" s="52" customFormat="1" x14ac:dyDescent="0.25">
      <c r="C1678" s="61" t="s">
        <v>1704</v>
      </c>
      <c r="D1678" s="54" t="s">
        <v>1695</v>
      </c>
      <c r="E1678" s="54" t="s">
        <v>2447</v>
      </c>
      <c r="F1678" s="54" t="s">
        <v>13</v>
      </c>
      <c r="G1678" s="54">
        <v>1</v>
      </c>
      <c r="H1678" s="56">
        <v>7.07</v>
      </c>
      <c r="I1678" s="57">
        <v>3.1199999999999999E-2</v>
      </c>
      <c r="J1678" s="58"/>
      <c r="K1678" s="59">
        <v>6927</v>
      </c>
      <c r="L1678" s="59">
        <f t="shared" si="109"/>
        <v>0</v>
      </c>
      <c r="M1678" s="56">
        <f t="shared" si="110"/>
        <v>0</v>
      </c>
      <c r="N1678" s="55">
        <f t="shared" si="111"/>
        <v>6927</v>
      </c>
      <c r="O1678" s="62">
        <f t="shared" si="112"/>
        <v>0</v>
      </c>
      <c r="P1678"/>
      <c r="Q1678"/>
      <c r="R1678" s="194"/>
    </row>
    <row r="1679" spans="1:18" s="52" customFormat="1" x14ac:dyDescent="0.25">
      <c r="A1679" s="63" t="s">
        <v>2670</v>
      </c>
      <c r="B1679" s="63"/>
      <c r="C1679" s="64"/>
      <c r="D1679" s="65"/>
      <c r="E1679" s="65"/>
      <c r="F1679" s="65"/>
      <c r="G1679" s="65"/>
      <c r="H1679" s="66"/>
      <c r="I1679" s="67"/>
      <c r="J1679" s="68"/>
      <c r="K1679" s="69"/>
      <c r="L1679" s="69"/>
      <c r="M1679" s="66"/>
      <c r="N1679" s="82"/>
      <c r="O1679" s="70"/>
      <c r="P1679"/>
      <c r="Q1679"/>
      <c r="R1679" s="194"/>
    </row>
    <row r="1680" spans="1:18" s="52" customFormat="1" x14ac:dyDescent="0.25">
      <c r="C1680" s="61" t="s">
        <v>1705</v>
      </c>
      <c r="D1680" s="54" t="s">
        <v>2670</v>
      </c>
      <c r="E1680" s="54" t="s">
        <v>2445</v>
      </c>
      <c r="F1680" s="54" t="s">
        <v>13</v>
      </c>
      <c r="G1680" s="54">
        <v>1</v>
      </c>
      <c r="H1680" s="56">
        <v>2.0299999999999998</v>
      </c>
      <c r="I1680" s="57">
        <v>1.6E-2</v>
      </c>
      <c r="J1680" s="58"/>
      <c r="K1680" s="59">
        <v>3632</v>
      </c>
      <c r="L1680" s="59">
        <f t="shared" si="109"/>
        <v>0</v>
      </c>
      <c r="M1680" s="56">
        <f t="shared" si="110"/>
        <v>0</v>
      </c>
      <c r="N1680" s="55">
        <f t="shared" si="111"/>
        <v>3632</v>
      </c>
      <c r="O1680" s="62">
        <f t="shared" si="112"/>
        <v>0</v>
      </c>
      <c r="P1680"/>
      <c r="Q1680"/>
      <c r="R1680" s="194"/>
    </row>
    <row r="1681" spans="1:18" s="52" customFormat="1" x14ac:dyDescent="0.25">
      <c r="C1681" s="61" t="s">
        <v>1706</v>
      </c>
      <c r="D1681" s="54" t="s">
        <v>2670</v>
      </c>
      <c r="E1681" s="54" t="s">
        <v>2446</v>
      </c>
      <c r="F1681" s="54" t="s">
        <v>13</v>
      </c>
      <c r="G1681" s="54">
        <v>1</v>
      </c>
      <c r="H1681" s="56">
        <v>2.3199999999999998</v>
      </c>
      <c r="I1681" s="57">
        <v>1.6E-2</v>
      </c>
      <c r="J1681" s="58"/>
      <c r="K1681" s="59">
        <v>3821</v>
      </c>
      <c r="L1681" s="59">
        <f t="shared" si="109"/>
        <v>0</v>
      </c>
      <c r="M1681" s="56">
        <f t="shared" si="110"/>
        <v>0</v>
      </c>
      <c r="N1681" s="55">
        <f t="shared" si="111"/>
        <v>3821</v>
      </c>
      <c r="O1681" s="62">
        <f t="shared" si="112"/>
        <v>0</v>
      </c>
      <c r="P1681"/>
      <c r="Q1681"/>
      <c r="R1681" s="194"/>
    </row>
    <row r="1682" spans="1:18" s="52" customFormat="1" x14ac:dyDescent="0.25">
      <c r="C1682" s="61" t="s">
        <v>1707</v>
      </c>
      <c r="D1682" s="54" t="s">
        <v>2670</v>
      </c>
      <c r="E1682" s="54" t="s">
        <v>2449</v>
      </c>
      <c r="F1682" s="54" t="s">
        <v>13</v>
      </c>
      <c r="G1682" s="54">
        <v>1</v>
      </c>
      <c r="H1682" s="56">
        <v>2.74</v>
      </c>
      <c r="I1682" s="57">
        <v>1.7000000000000001E-2</v>
      </c>
      <c r="J1682" s="58"/>
      <c r="K1682" s="59">
        <v>4104</v>
      </c>
      <c r="L1682" s="59">
        <f t="shared" si="109"/>
        <v>0</v>
      </c>
      <c r="M1682" s="56">
        <f t="shared" si="110"/>
        <v>0</v>
      </c>
      <c r="N1682" s="55">
        <f t="shared" si="111"/>
        <v>4104</v>
      </c>
      <c r="O1682" s="62">
        <f t="shared" si="112"/>
        <v>0</v>
      </c>
      <c r="P1682"/>
      <c r="Q1682"/>
      <c r="R1682" s="194"/>
    </row>
    <row r="1683" spans="1:18" s="52" customFormat="1" x14ac:dyDescent="0.25">
      <c r="C1683" s="61" t="s">
        <v>1708</v>
      </c>
      <c r="D1683" s="54" t="s">
        <v>2670</v>
      </c>
      <c r="E1683" s="54" t="s">
        <v>2450</v>
      </c>
      <c r="F1683" s="54" t="s">
        <v>13</v>
      </c>
      <c r="G1683" s="54">
        <v>1</v>
      </c>
      <c r="H1683" s="56">
        <v>3.96</v>
      </c>
      <c r="I1683" s="57">
        <v>2.1999999999999999E-2</v>
      </c>
      <c r="J1683" s="58"/>
      <c r="K1683" s="59">
        <v>4952</v>
      </c>
      <c r="L1683" s="59">
        <f t="shared" si="109"/>
        <v>0</v>
      </c>
      <c r="M1683" s="56">
        <f t="shared" si="110"/>
        <v>0</v>
      </c>
      <c r="N1683" s="55">
        <f t="shared" si="111"/>
        <v>4952</v>
      </c>
      <c r="O1683" s="62">
        <f t="shared" si="112"/>
        <v>0</v>
      </c>
      <c r="P1683"/>
      <c r="Q1683"/>
      <c r="R1683" s="194"/>
    </row>
    <row r="1684" spans="1:18" s="52" customFormat="1" x14ac:dyDescent="0.25">
      <c r="C1684" s="61" t="s">
        <v>1709</v>
      </c>
      <c r="D1684" s="54" t="s">
        <v>2670</v>
      </c>
      <c r="E1684" s="54" t="s">
        <v>2451</v>
      </c>
      <c r="F1684" s="54" t="s">
        <v>227</v>
      </c>
      <c r="G1684" s="54">
        <v>1</v>
      </c>
      <c r="H1684" s="56">
        <v>4.8600000000000003</v>
      </c>
      <c r="I1684" s="57">
        <v>0.03</v>
      </c>
      <c r="J1684" s="58"/>
      <c r="K1684" s="59">
        <v>5377</v>
      </c>
      <c r="L1684" s="59">
        <f t="shared" si="109"/>
        <v>0</v>
      </c>
      <c r="M1684" s="56">
        <f t="shared" si="110"/>
        <v>0</v>
      </c>
      <c r="N1684" s="55">
        <f t="shared" si="111"/>
        <v>5377</v>
      </c>
      <c r="O1684" s="62">
        <f t="shared" si="112"/>
        <v>0</v>
      </c>
      <c r="P1684"/>
      <c r="Q1684"/>
      <c r="R1684" s="194"/>
    </row>
    <row r="1685" spans="1:18" s="52" customFormat="1" x14ac:dyDescent="0.25">
      <c r="C1685" s="61" t="s">
        <v>1710</v>
      </c>
      <c r="D1685" s="54" t="s">
        <v>2670</v>
      </c>
      <c r="E1685" s="54" t="s">
        <v>2452</v>
      </c>
      <c r="F1685" s="54" t="s">
        <v>227</v>
      </c>
      <c r="G1685" s="54">
        <v>1</v>
      </c>
      <c r="H1685" s="56">
        <v>8.83</v>
      </c>
      <c r="I1685" s="57">
        <v>0.05</v>
      </c>
      <c r="J1685" s="58"/>
      <c r="K1685" s="59">
        <v>9876</v>
      </c>
      <c r="L1685" s="59">
        <f t="shared" si="109"/>
        <v>0</v>
      </c>
      <c r="M1685" s="56">
        <f t="shared" si="110"/>
        <v>0</v>
      </c>
      <c r="N1685" s="55">
        <f t="shared" si="111"/>
        <v>9876</v>
      </c>
      <c r="O1685" s="62">
        <f t="shared" si="112"/>
        <v>0</v>
      </c>
      <c r="P1685"/>
      <c r="Q1685"/>
      <c r="R1685" s="194"/>
    </row>
    <row r="1686" spans="1:18" s="52" customFormat="1" x14ac:dyDescent="0.25">
      <c r="A1686" s="63" t="s">
        <v>2671</v>
      </c>
      <c r="B1686" s="63"/>
      <c r="C1686" s="64"/>
      <c r="D1686" s="65"/>
      <c r="E1686" s="65"/>
      <c r="F1686" s="65"/>
      <c r="G1686" s="65"/>
      <c r="H1686" s="66"/>
      <c r="I1686" s="67"/>
      <c r="J1686" s="68"/>
      <c r="K1686" s="69"/>
      <c r="L1686" s="69"/>
      <c r="M1686" s="66"/>
      <c r="N1686" s="82"/>
      <c r="O1686" s="70"/>
      <c r="P1686"/>
      <c r="Q1686"/>
      <c r="R1686" s="194"/>
    </row>
    <row r="1687" spans="1:18" s="52" customFormat="1" x14ac:dyDescent="0.25">
      <c r="C1687" s="61" t="s">
        <v>1711</v>
      </c>
      <c r="D1687" s="54" t="s">
        <v>2671</v>
      </c>
      <c r="E1687" s="54">
        <v>75</v>
      </c>
      <c r="F1687" s="54" t="s">
        <v>13</v>
      </c>
      <c r="G1687" s="54">
        <v>5</v>
      </c>
      <c r="H1687" s="56">
        <v>6.51</v>
      </c>
      <c r="I1687" s="57">
        <v>3.1199999999999999E-2</v>
      </c>
      <c r="J1687" s="58"/>
      <c r="K1687" s="59">
        <v>3088</v>
      </c>
      <c r="L1687" s="59">
        <f t="shared" si="109"/>
        <v>0</v>
      </c>
      <c r="M1687" s="56">
        <f t="shared" si="110"/>
        <v>0</v>
      </c>
      <c r="N1687" s="55">
        <f t="shared" si="111"/>
        <v>3088</v>
      </c>
      <c r="O1687" s="62">
        <f t="shared" si="112"/>
        <v>0</v>
      </c>
      <c r="P1687"/>
      <c r="Q1687"/>
      <c r="R1687" s="194"/>
    </row>
    <row r="1688" spans="1:18" s="52" customFormat="1" x14ac:dyDescent="0.25">
      <c r="C1688" s="61" t="s">
        <v>1712</v>
      </c>
      <c r="D1688" s="54" t="s">
        <v>2671</v>
      </c>
      <c r="E1688" s="54">
        <v>90</v>
      </c>
      <c r="F1688" s="54" t="s">
        <v>13</v>
      </c>
      <c r="G1688" s="54">
        <v>5</v>
      </c>
      <c r="H1688" s="56">
        <v>7.98</v>
      </c>
      <c r="I1688" s="57">
        <v>3.1199999999999999E-2</v>
      </c>
      <c r="J1688" s="58"/>
      <c r="K1688" s="59">
        <v>3248</v>
      </c>
      <c r="L1688" s="59">
        <f t="shared" si="109"/>
        <v>0</v>
      </c>
      <c r="M1688" s="56">
        <f t="shared" si="110"/>
        <v>0</v>
      </c>
      <c r="N1688" s="55">
        <f t="shared" si="111"/>
        <v>3248</v>
      </c>
      <c r="O1688" s="62">
        <f t="shared" si="112"/>
        <v>0</v>
      </c>
      <c r="P1688"/>
      <c r="Q1688"/>
      <c r="R1688" s="194"/>
    </row>
    <row r="1689" spans="1:18" s="52" customFormat="1" x14ac:dyDescent="0.25">
      <c r="C1689" s="61" t="s">
        <v>1713</v>
      </c>
      <c r="D1689" s="54" t="s">
        <v>2671</v>
      </c>
      <c r="E1689" s="54">
        <v>110</v>
      </c>
      <c r="F1689" s="54" t="s">
        <v>13</v>
      </c>
      <c r="G1689" s="54">
        <v>5</v>
      </c>
      <c r="H1689" s="56">
        <v>10.18</v>
      </c>
      <c r="I1689" s="57">
        <v>3.1199999999999999E-2</v>
      </c>
      <c r="J1689" s="58"/>
      <c r="K1689" s="59">
        <v>3488</v>
      </c>
      <c r="L1689" s="59">
        <f t="shared" si="109"/>
        <v>0</v>
      </c>
      <c r="M1689" s="56">
        <f t="shared" si="110"/>
        <v>0</v>
      </c>
      <c r="N1689" s="55">
        <f t="shared" si="111"/>
        <v>3488</v>
      </c>
      <c r="O1689" s="62">
        <f t="shared" si="112"/>
        <v>0</v>
      </c>
      <c r="P1689"/>
      <c r="Q1689"/>
      <c r="R1689" s="194"/>
    </row>
    <row r="1690" spans="1:18" s="52" customFormat="1" x14ac:dyDescent="0.25">
      <c r="C1690" s="61" t="s">
        <v>1714</v>
      </c>
      <c r="D1690" s="54" t="s">
        <v>2671</v>
      </c>
      <c r="E1690" s="54">
        <v>140</v>
      </c>
      <c r="F1690" s="54" t="s">
        <v>13</v>
      </c>
      <c r="G1690" s="54">
        <v>4</v>
      </c>
      <c r="H1690" s="56">
        <v>12.6</v>
      </c>
      <c r="I1690" s="57">
        <v>4.2000000000000003E-2</v>
      </c>
      <c r="J1690" s="58"/>
      <c r="K1690" s="59">
        <v>4210</v>
      </c>
      <c r="L1690" s="59">
        <f t="shared" si="109"/>
        <v>0</v>
      </c>
      <c r="M1690" s="56">
        <f t="shared" si="110"/>
        <v>0</v>
      </c>
      <c r="N1690" s="55">
        <f t="shared" si="111"/>
        <v>4210</v>
      </c>
      <c r="O1690" s="62">
        <f t="shared" si="112"/>
        <v>0</v>
      </c>
      <c r="P1690"/>
      <c r="Q1690"/>
      <c r="R1690" s="194"/>
    </row>
    <row r="1691" spans="1:18" s="52" customFormat="1" x14ac:dyDescent="0.25">
      <c r="C1691" s="61" t="s">
        <v>1715</v>
      </c>
      <c r="D1691" s="54" t="s">
        <v>2671</v>
      </c>
      <c r="E1691" s="54">
        <v>160</v>
      </c>
      <c r="F1691" s="54" t="s">
        <v>227</v>
      </c>
      <c r="G1691" s="54">
        <v>4</v>
      </c>
      <c r="H1691" s="56">
        <v>16.12</v>
      </c>
      <c r="I1691" s="57">
        <v>4.2000000000000003E-2</v>
      </c>
      <c r="J1691" s="58"/>
      <c r="K1691" s="59">
        <v>4571</v>
      </c>
      <c r="L1691" s="59">
        <f t="shared" si="109"/>
        <v>0</v>
      </c>
      <c r="M1691" s="56">
        <f t="shared" si="110"/>
        <v>0</v>
      </c>
      <c r="N1691" s="55">
        <f t="shared" si="111"/>
        <v>4571</v>
      </c>
      <c r="O1691" s="62">
        <f t="shared" si="112"/>
        <v>0</v>
      </c>
      <c r="P1691"/>
      <c r="Q1691"/>
      <c r="R1691" s="194"/>
    </row>
    <row r="1692" spans="1:18" s="52" customFormat="1" x14ac:dyDescent="0.25">
      <c r="C1692" s="61" t="s">
        <v>1716</v>
      </c>
      <c r="D1692" s="54" t="s">
        <v>2671</v>
      </c>
      <c r="E1692" s="54">
        <v>225</v>
      </c>
      <c r="F1692" s="54" t="s">
        <v>227</v>
      </c>
      <c r="G1692" s="54">
        <v>1</v>
      </c>
      <c r="H1692" s="56">
        <v>7.05</v>
      </c>
      <c r="I1692" s="57">
        <v>2.5989999999999999E-2</v>
      </c>
      <c r="J1692" s="58"/>
      <c r="K1692" s="59">
        <v>8888</v>
      </c>
      <c r="L1692" s="59">
        <f t="shared" si="109"/>
        <v>0</v>
      </c>
      <c r="M1692" s="56">
        <f t="shared" si="110"/>
        <v>0</v>
      </c>
      <c r="N1692" s="55">
        <f t="shared" si="111"/>
        <v>8888</v>
      </c>
      <c r="O1692" s="62">
        <f t="shared" si="112"/>
        <v>0</v>
      </c>
      <c r="P1692"/>
      <c r="Q1692"/>
      <c r="R1692" s="194"/>
    </row>
    <row r="1693" spans="1:18" s="52" customFormat="1" x14ac:dyDescent="0.25">
      <c r="A1693" s="63" t="s">
        <v>2672</v>
      </c>
      <c r="B1693" s="63"/>
      <c r="C1693" s="64"/>
      <c r="D1693" s="65"/>
      <c r="E1693" s="65"/>
      <c r="F1693" s="65"/>
      <c r="G1693" s="65"/>
      <c r="H1693" s="66"/>
      <c r="I1693" s="67"/>
      <c r="J1693" s="68"/>
      <c r="K1693" s="69"/>
      <c r="L1693" s="69"/>
      <c r="M1693" s="66"/>
      <c r="N1693" s="82"/>
      <c r="O1693" s="70"/>
      <c r="P1693"/>
      <c r="Q1693"/>
      <c r="R1693" s="194"/>
    </row>
    <row r="1694" spans="1:18" s="52" customFormat="1" x14ac:dyDescent="0.25">
      <c r="C1694" s="61" t="s">
        <v>1717</v>
      </c>
      <c r="D1694" s="54" t="s">
        <v>2673</v>
      </c>
      <c r="E1694" s="54" t="s">
        <v>2453</v>
      </c>
      <c r="F1694" s="54" t="s">
        <v>3</v>
      </c>
      <c r="G1694" s="54">
        <v>1</v>
      </c>
      <c r="H1694" s="56">
        <v>2.42</v>
      </c>
      <c r="I1694" s="57">
        <v>7.1999999999999998E-3</v>
      </c>
      <c r="J1694" s="58"/>
      <c r="K1694" s="59">
        <v>1165</v>
      </c>
      <c r="L1694" s="59">
        <f t="shared" si="109"/>
        <v>0</v>
      </c>
      <c r="M1694" s="56">
        <f t="shared" si="110"/>
        <v>0</v>
      </c>
      <c r="N1694" s="55">
        <f t="shared" si="111"/>
        <v>1165</v>
      </c>
      <c r="O1694" s="62">
        <f t="shared" si="112"/>
        <v>0</v>
      </c>
      <c r="P1694"/>
      <c r="Q1694"/>
      <c r="R1694" s="194"/>
    </row>
    <row r="1695" spans="1:18" s="52" customFormat="1" x14ac:dyDescent="0.25">
      <c r="C1695" s="61" t="s">
        <v>1718</v>
      </c>
      <c r="D1695" s="54" t="s">
        <v>2673</v>
      </c>
      <c r="E1695" s="54" t="s">
        <v>2454</v>
      </c>
      <c r="F1695" s="54" t="s">
        <v>3</v>
      </c>
      <c r="G1695" s="54">
        <v>1</v>
      </c>
      <c r="H1695" s="56">
        <v>2.38</v>
      </c>
      <c r="I1695" s="57">
        <v>7.1999999999999998E-3</v>
      </c>
      <c r="J1695" s="58"/>
      <c r="K1695" s="59">
        <v>1203</v>
      </c>
      <c r="L1695" s="59">
        <f t="shared" si="109"/>
        <v>0</v>
      </c>
      <c r="M1695" s="56">
        <f t="shared" si="110"/>
        <v>0</v>
      </c>
      <c r="N1695" s="55">
        <f t="shared" si="111"/>
        <v>1203</v>
      </c>
      <c r="O1695" s="62">
        <f t="shared" si="112"/>
        <v>0</v>
      </c>
      <c r="P1695"/>
      <c r="Q1695"/>
      <c r="R1695" s="194"/>
    </row>
    <row r="1696" spans="1:18" s="52" customFormat="1" x14ac:dyDescent="0.25">
      <c r="C1696" s="61" t="s">
        <v>1719</v>
      </c>
      <c r="D1696" s="54" t="s">
        <v>2673</v>
      </c>
      <c r="E1696" s="54" t="s">
        <v>2455</v>
      </c>
      <c r="F1696" s="54" t="s">
        <v>3</v>
      </c>
      <c r="G1696" s="54">
        <v>1</v>
      </c>
      <c r="H1696" s="56">
        <v>4.04</v>
      </c>
      <c r="I1696" s="57">
        <v>7.1999999999999998E-3</v>
      </c>
      <c r="J1696" s="58"/>
      <c r="K1696" s="59">
        <v>1758</v>
      </c>
      <c r="L1696" s="59">
        <f t="shared" si="109"/>
        <v>0</v>
      </c>
      <c r="M1696" s="56">
        <f t="shared" si="110"/>
        <v>0</v>
      </c>
      <c r="N1696" s="55">
        <f t="shared" si="111"/>
        <v>1758</v>
      </c>
      <c r="O1696" s="62">
        <f t="shared" si="112"/>
        <v>0</v>
      </c>
      <c r="P1696"/>
      <c r="Q1696"/>
      <c r="R1696" s="194"/>
    </row>
    <row r="1697" spans="1:18" s="52" customFormat="1" x14ac:dyDescent="0.25">
      <c r="C1697" s="61" t="s">
        <v>1720</v>
      </c>
      <c r="D1697" s="54" t="s">
        <v>2673</v>
      </c>
      <c r="E1697" s="54" t="s">
        <v>2456</v>
      </c>
      <c r="F1697" s="54" t="s">
        <v>3</v>
      </c>
      <c r="G1697" s="54">
        <v>1</v>
      </c>
      <c r="H1697" s="56">
        <v>4.7300000000000004</v>
      </c>
      <c r="I1697" s="57">
        <v>1.32E-2</v>
      </c>
      <c r="J1697" s="58"/>
      <c r="K1697" s="59">
        <v>2106</v>
      </c>
      <c r="L1697" s="59">
        <f t="shared" si="109"/>
        <v>0</v>
      </c>
      <c r="M1697" s="56">
        <f t="shared" si="110"/>
        <v>0</v>
      </c>
      <c r="N1697" s="55">
        <f t="shared" si="111"/>
        <v>2106</v>
      </c>
      <c r="O1697" s="62">
        <f t="shared" si="112"/>
        <v>0</v>
      </c>
      <c r="P1697"/>
      <c r="Q1697"/>
      <c r="R1697" s="194"/>
    </row>
    <row r="1698" spans="1:18" s="52" customFormat="1" x14ac:dyDescent="0.25">
      <c r="C1698" s="61" t="s">
        <v>1721</v>
      </c>
      <c r="D1698" s="54" t="s">
        <v>2673</v>
      </c>
      <c r="E1698" s="54" t="s">
        <v>2457</v>
      </c>
      <c r="F1698" s="54" t="s">
        <v>3</v>
      </c>
      <c r="G1698" s="54">
        <v>1</v>
      </c>
      <c r="H1698" s="56">
        <v>6.32</v>
      </c>
      <c r="I1698" s="57">
        <v>3.1199999999999999E-2</v>
      </c>
      <c r="J1698" s="58"/>
      <c r="K1698" s="59">
        <v>3446</v>
      </c>
      <c r="L1698" s="59">
        <f t="shared" si="109"/>
        <v>0</v>
      </c>
      <c r="M1698" s="56">
        <f t="shared" si="110"/>
        <v>0</v>
      </c>
      <c r="N1698" s="55">
        <f t="shared" si="111"/>
        <v>3446</v>
      </c>
      <c r="O1698" s="62">
        <f t="shared" si="112"/>
        <v>0</v>
      </c>
      <c r="P1698"/>
      <c r="Q1698"/>
      <c r="R1698" s="194"/>
    </row>
    <row r="1699" spans="1:18" s="52" customFormat="1" x14ac:dyDescent="0.25">
      <c r="C1699" s="61" t="s">
        <v>1722</v>
      </c>
      <c r="D1699" s="54" t="s">
        <v>2673</v>
      </c>
      <c r="E1699" s="54" t="s">
        <v>2458</v>
      </c>
      <c r="F1699" s="54" t="s">
        <v>3</v>
      </c>
      <c r="G1699" s="54">
        <v>1</v>
      </c>
      <c r="H1699" s="56">
        <v>6.29</v>
      </c>
      <c r="I1699" s="57">
        <v>3.1199999999999999E-2</v>
      </c>
      <c r="J1699" s="58"/>
      <c r="K1699" s="59">
        <v>3297</v>
      </c>
      <c r="L1699" s="59">
        <f t="shared" si="109"/>
        <v>0</v>
      </c>
      <c r="M1699" s="56">
        <f t="shared" si="110"/>
        <v>0</v>
      </c>
      <c r="N1699" s="55">
        <f t="shared" si="111"/>
        <v>3297</v>
      </c>
      <c r="O1699" s="62">
        <f t="shared" si="112"/>
        <v>0</v>
      </c>
      <c r="P1699"/>
      <c r="Q1699"/>
      <c r="R1699" s="194"/>
    </row>
    <row r="1700" spans="1:18" s="52" customFormat="1" x14ac:dyDescent="0.25">
      <c r="C1700" s="61" t="s">
        <v>1723</v>
      </c>
      <c r="D1700" s="54" t="s">
        <v>2673</v>
      </c>
      <c r="E1700" s="54" t="s">
        <v>2459</v>
      </c>
      <c r="F1700" s="54" t="s">
        <v>3</v>
      </c>
      <c r="G1700" s="54">
        <v>1</v>
      </c>
      <c r="H1700" s="56">
        <v>9.66</v>
      </c>
      <c r="I1700" s="57">
        <v>3.1199999999999999E-2</v>
      </c>
      <c r="J1700" s="58"/>
      <c r="K1700" s="59">
        <v>4564</v>
      </c>
      <c r="L1700" s="59">
        <f t="shared" si="109"/>
        <v>0</v>
      </c>
      <c r="M1700" s="56">
        <f t="shared" si="110"/>
        <v>0</v>
      </c>
      <c r="N1700" s="55">
        <f t="shared" si="111"/>
        <v>4564</v>
      </c>
      <c r="O1700" s="62">
        <f t="shared" si="112"/>
        <v>0</v>
      </c>
      <c r="P1700"/>
      <c r="Q1700"/>
      <c r="R1700" s="194"/>
    </row>
    <row r="1701" spans="1:18" s="52" customFormat="1" x14ac:dyDescent="0.25">
      <c r="C1701" s="61" t="s">
        <v>1724</v>
      </c>
      <c r="D1701" s="54" t="s">
        <v>2673</v>
      </c>
      <c r="E1701" s="54" t="s">
        <v>2460</v>
      </c>
      <c r="F1701" s="54" t="s">
        <v>3</v>
      </c>
      <c r="G1701" s="54">
        <v>1</v>
      </c>
      <c r="H1701" s="56">
        <v>14.18</v>
      </c>
      <c r="I1701" s="57">
        <v>0.04</v>
      </c>
      <c r="J1701" s="58"/>
      <c r="K1701" s="59">
        <v>8309</v>
      </c>
      <c r="L1701" s="59">
        <f t="shared" si="109"/>
        <v>0</v>
      </c>
      <c r="M1701" s="56">
        <f t="shared" si="110"/>
        <v>0</v>
      </c>
      <c r="N1701" s="55">
        <f t="shared" si="111"/>
        <v>8309</v>
      </c>
      <c r="O1701" s="62">
        <f t="shared" si="112"/>
        <v>0</v>
      </c>
      <c r="P1701"/>
      <c r="Q1701"/>
      <c r="R1701" s="194"/>
    </row>
    <row r="1702" spans="1:18" s="52" customFormat="1" x14ac:dyDescent="0.25">
      <c r="C1702" s="61" t="s">
        <v>1725</v>
      </c>
      <c r="D1702" s="54" t="s">
        <v>2673</v>
      </c>
      <c r="E1702" s="54" t="s">
        <v>2461</v>
      </c>
      <c r="F1702" s="54" t="s">
        <v>3</v>
      </c>
      <c r="G1702" s="54">
        <v>1</v>
      </c>
      <c r="H1702" s="56">
        <v>13.08</v>
      </c>
      <c r="I1702" s="57">
        <v>0.04</v>
      </c>
      <c r="J1702" s="58"/>
      <c r="K1702" s="59">
        <v>8143</v>
      </c>
      <c r="L1702" s="59">
        <f t="shared" si="109"/>
        <v>0</v>
      </c>
      <c r="M1702" s="56">
        <f t="shared" si="110"/>
        <v>0</v>
      </c>
      <c r="N1702" s="55">
        <f t="shared" si="111"/>
        <v>8143</v>
      </c>
      <c r="O1702" s="62">
        <f t="shared" si="112"/>
        <v>0</v>
      </c>
      <c r="P1702"/>
      <c r="Q1702"/>
      <c r="R1702" s="194"/>
    </row>
    <row r="1703" spans="1:18" s="52" customFormat="1" x14ac:dyDescent="0.25">
      <c r="A1703" s="63" t="s">
        <v>2674</v>
      </c>
      <c r="B1703" s="63"/>
      <c r="C1703" s="64"/>
      <c r="D1703" s="65"/>
      <c r="E1703" s="65"/>
      <c r="F1703" s="65"/>
      <c r="G1703" s="65"/>
      <c r="H1703" s="66"/>
      <c r="I1703" s="67"/>
      <c r="J1703" s="68"/>
      <c r="K1703" s="69"/>
      <c r="L1703" s="69"/>
      <c r="M1703" s="66"/>
      <c r="N1703" s="82"/>
      <c r="O1703" s="70"/>
      <c r="P1703"/>
      <c r="Q1703"/>
      <c r="R1703" s="194"/>
    </row>
    <row r="1704" spans="1:18" s="52" customFormat="1" x14ac:dyDescent="0.25">
      <c r="C1704" s="61" t="s">
        <v>1726</v>
      </c>
      <c r="D1704" s="54" t="s">
        <v>2675</v>
      </c>
      <c r="E1704" s="54" t="s">
        <v>2462</v>
      </c>
      <c r="F1704" s="54" t="s">
        <v>13</v>
      </c>
      <c r="G1704" s="54">
        <v>1</v>
      </c>
      <c r="H1704" s="56">
        <v>4.33</v>
      </c>
      <c r="I1704" s="57">
        <v>1.9E-2</v>
      </c>
      <c r="J1704" s="58"/>
      <c r="K1704" s="59">
        <v>4979</v>
      </c>
      <c r="L1704" s="59">
        <f t="shared" si="109"/>
        <v>0</v>
      </c>
      <c r="M1704" s="56">
        <f t="shared" si="110"/>
        <v>0</v>
      </c>
      <c r="N1704" s="55">
        <f t="shared" si="111"/>
        <v>4979</v>
      </c>
      <c r="O1704" s="62">
        <f t="shared" si="112"/>
        <v>0</v>
      </c>
      <c r="P1704"/>
      <c r="Q1704"/>
      <c r="R1704" s="194"/>
    </row>
    <row r="1705" spans="1:18" s="52" customFormat="1" x14ac:dyDescent="0.25">
      <c r="C1705" s="61" t="s">
        <v>1727</v>
      </c>
      <c r="D1705" s="54" t="s">
        <v>2675</v>
      </c>
      <c r="E1705" s="54" t="s">
        <v>2463</v>
      </c>
      <c r="F1705" s="54" t="s">
        <v>13</v>
      </c>
      <c r="G1705" s="54">
        <v>1</v>
      </c>
      <c r="H1705" s="56">
        <v>4.3099999999999996</v>
      </c>
      <c r="I1705" s="57">
        <v>1.9E-2</v>
      </c>
      <c r="J1705" s="58"/>
      <c r="K1705" s="59">
        <v>5020</v>
      </c>
      <c r="L1705" s="59">
        <f t="shared" si="109"/>
        <v>0</v>
      </c>
      <c r="M1705" s="56">
        <f t="shared" si="110"/>
        <v>0</v>
      </c>
      <c r="N1705" s="55">
        <f t="shared" si="111"/>
        <v>5020</v>
      </c>
      <c r="O1705" s="62">
        <f t="shared" si="112"/>
        <v>0</v>
      </c>
      <c r="P1705"/>
      <c r="Q1705"/>
      <c r="R1705" s="194"/>
    </row>
    <row r="1706" spans="1:18" s="52" customFormat="1" x14ac:dyDescent="0.25">
      <c r="C1706" s="61" t="s">
        <v>1728</v>
      </c>
      <c r="D1706" s="54" t="s">
        <v>2675</v>
      </c>
      <c r="E1706" s="54" t="s">
        <v>2464</v>
      </c>
      <c r="F1706" s="54" t="s">
        <v>13</v>
      </c>
      <c r="G1706" s="54">
        <v>1</v>
      </c>
      <c r="H1706" s="56">
        <v>6.42</v>
      </c>
      <c r="I1706" s="57">
        <v>0.03</v>
      </c>
      <c r="J1706" s="58"/>
      <c r="K1706" s="59">
        <v>5375</v>
      </c>
      <c r="L1706" s="59">
        <f t="shared" si="109"/>
        <v>0</v>
      </c>
      <c r="M1706" s="56">
        <f t="shared" si="110"/>
        <v>0</v>
      </c>
      <c r="N1706" s="55">
        <f t="shared" si="111"/>
        <v>5375</v>
      </c>
      <c r="O1706" s="62">
        <f t="shared" si="112"/>
        <v>0</v>
      </c>
      <c r="P1706"/>
      <c r="Q1706"/>
      <c r="R1706" s="194"/>
    </row>
    <row r="1707" spans="1:18" s="52" customFormat="1" x14ac:dyDescent="0.25">
      <c r="C1707" s="61" t="s">
        <v>1729</v>
      </c>
      <c r="D1707" s="54" t="s">
        <v>2675</v>
      </c>
      <c r="E1707" s="54" t="s">
        <v>2465</v>
      </c>
      <c r="F1707" s="54" t="s">
        <v>13</v>
      </c>
      <c r="G1707" s="54">
        <v>1</v>
      </c>
      <c r="H1707" s="56">
        <v>7.5</v>
      </c>
      <c r="I1707" s="57">
        <v>0.03</v>
      </c>
      <c r="J1707" s="58"/>
      <c r="K1707" s="59">
        <v>6468</v>
      </c>
      <c r="L1707" s="59">
        <f t="shared" si="109"/>
        <v>0</v>
      </c>
      <c r="M1707" s="56">
        <f t="shared" si="110"/>
        <v>0</v>
      </c>
      <c r="N1707" s="55">
        <f t="shared" si="111"/>
        <v>6468</v>
      </c>
      <c r="O1707" s="62">
        <f t="shared" si="112"/>
        <v>0</v>
      </c>
      <c r="P1707"/>
      <c r="Q1707"/>
      <c r="R1707" s="194"/>
    </row>
    <row r="1708" spans="1:18" s="52" customFormat="1" x14ac:dyDescent="0.25">
      <c r="C1708" s="61" t="s">
        <v>1730</v>
      </c>
      <c r="D1708" s="54" t="s">
        <v>2675</v>
      </c>
      <c r="E1708" s="54" t="s">
        <v>2466</v>
      </c>
      <c r="F1708" s="54" t="s">
        <v>13</v>
      </c>
      <c r="G1708" s="54">
        <v>1</v>
      </c>
      <c r="H1708" s="56">
        <v>10.3</v>
      </c>
      <c r="I1708" s="57">
        <v>4.9200000000000001E-2</v>
      </c>
      <c r="J1708" s="58"/>
      <c r="K1708" s="59">
        <v>8768</v>
      </c>
      <c r="L1708" s="59">
        <f t="shared" si="109"/>
        <v>0</v>
      </c>
      <c r="M1708" s="56">
        <f t="shared" si="110"/>
        <v>0</v>
      </c>
      <c r="N1708" s="55">
        <f t="shared" si="111"/>
        <v>8768</v>
      </c>
      <c r="O1708" s="62">
        <f t="shared" si="112"/>
        <v>0</v>
      </c>
      <c r="P1708"/>
      <c r="Q1708"/>
      <c r="R1708" s="194"/>
    </row>
    <row r="1709" spans="1:18" s="52" customFormat="1" x14ac:dyDescent="0.25">
      <c r="C1709" s="61" t="s">
        <v>1731</v>
      </c>
      <c r="D1709" s="54" t="s">
        <v>2675</v>
      </c>
      <c r="E1709" s="54" t="s">
        <v>2467</v>
      </c>
      <c r="F1709" s="54" t="s">
        <v>13</v>
      </c>
      <c r="G1709" s="54">
        <v>1</v>
      </c>
      <c r="H1709" s="56">
        <v>10.28</v>
      </c>
      <c r="I1709" s="57">
        <v>4.9200000000000001E-2</v>
      </c>
      <c r="J1709" s="58"/>
      <c r="K1709" s="59">
        <v>8610</v>
      </c>
      <c r="L1709" s="59">
        <f t="shared" si="109"/>
        <v>0</v>
      </c>
      <c r="M1709" s="56">
        <f t="shared" si="110"/>
        <v>0</v>
      </c>
      <c r="N1709" s="55">
        <f t="shared" si="111"/>
        <v>8610</v>
      </c>
      <c r="O1709" s="62">
        <f t="shared" si="112"/>
        <v>0</v>
      </c>
      <c r="P1709"/>
      <c r="Q1709"/>
      <c r="R1709" s="194"/>
    </row>
    <row r="1710" spans="1:18" s="52" customFormat="1" x14ac:dyDescent="0.25">
      <c r="C1710" s="61" t="s">
        <v>1732</v>
      </c>
      <c r="D1710" s="54" t="s">
        <v>2675</v>
      </c>
      <c r="E1710" s="54" t="s">
        <v>2468</v>
      </c>
      <c r="F1710" s="54" t="s">
        <v>227</v>
      </c>
      <c r="G1710" s="54">
        <v>1</v>
      </c>
      <c r="H1710" s="56">
        <v>14.52</v>
      </c>
      <c r="I1710" s="57">
        <v>5.6800000000000003E-2</v>
      </c>
      <c r="J1710" s="58"/>
      <c r="K1710" s="59">
        <v>10395</v>
      </c>
      <c r="L1710" s="59">
        <f t="shared" si="109"/>
        <v>0</v>
      </c>
      <c r="M1710" s="56">
        <f t="shared" si="110"/>
        <v>0</v>
      </c>
      <c r="N1710" s="55">
        <f t="shared" si="111"/>
        <v>10395</v>
      </c>
      <c r="O1710" s="62">
        <f t="shared" si="112"/>
        <v>0</v>
      </c>
      <c r="P1710"/>
      <c r="Q1710"/>
      <c r="R1710" s="194"/>
    </row>
    <row r="1711" spans="1:18" s="52" customFormat="1" x14ac:dyDescent="0.25">
      <c r="C1711" s="61" t="s">
        <v>1733</v>
      </c>
      <c r="D1711" s="54" t="s">
        <v>2675</v>
      </c>
      <c r="E1711" s="54" t="s">
        <v>2470</v>
      </c>
      <c r="F1711" s="54" t="s">
        <v>227</v>
      </c>
      <c r="G1711" s="54">
        <v>1</v>
      </c>
      <c r="H1711" s="56">
        <v>22.73</v>
      </c>
      <c r="I1711" s="57">
        <v>0.12609999999999999</v>
      </c>
      <c r="J1711" s="58"/>
      <c r="K1711" s="59">
        <v>19016</v>
      </c>
      <c r="L1711" s="59">
        <f t="shared" si="109"/>
        <v>0</v>
      </c>
      <c r="M1711" s="56">
        <f t="shared" si="110"/>
        <v>0</v>
      </c>
      <c r="N1711" s="55">
        <f t="shared" si="111"/>
        <v>19016</v>
      </c>
      <c r="O1711" s="62">
        <f t="shared" si="112"/>
        <v>0</v>
      </c>
      <c r="P1711"/>
      <c r="Q1711"/>
      <c r="R1711" s="194"/>
    </row>
    <row r="1712" spans="1:18" s="52" customFormat="1" x14ac:dyDescent="0.25">
      <c r="C1712" s="61" t="s">
        <v>1734</v>
      </c>
      <c r="D1712" s="54" t="s">
        <v>2675</v>
      </c>
      <c r="E1712" s="54" t="s">
        <v>2469</v>
      </c>
      <c r="F1712" s="54" t="s">
        <v>227</v>
      </c>
      <c r="G1712" s="54">
        <v>1</v>
      </c>
      <c r="H1712" s="56">
        <v>21.74</v>
      </c>
      <c r="I1712" s="57">
        <v>0.12609999999999999</v>
      </c>
      <c r="J1712" s="58"/>
      <c r="K1712" s="59">
        <v>18838</v>
      </c>
      <c r="L1712" s="59">
        <f t="shared" si="109"/>
        <v>0</v>
      </c>
      <c r="M1712" s="56">
        <f t="shared" si="110"/>
        <v>0</v>
      </c>
      <c r="N1712" s="55">
        <f t="shared" si="111"/>
        <v>18838</v>
      </c>
      <c r="O1712" s="62">
        <f t="shared" si="112"/>
        <v>0</v>
      </c>
      <c r="P1712"/>
      <c r="Q1712"/>
      <c r="R1712" s="194"/>
    </row>
    <row r="1713" spans="1:18" s="52" customFormat="1" x14ac:dyDescent="0.25">
      <c r="A1713" s="63" t="s">
        <v>1736</v>
      </c>
      <c r="B1713" s="63"/>
      <c r="C1713" s="64"/>
      <c r="D1713" s="65"/>
      <c r="E1713" s="65"/>
      <c r="F1713" s="65"/>
      <c r="G1713" s="65"/>
      <c r="H1713" s="66"/>
      <c r="I1713" s="67"/>
      <c r="J1713" s="68"/>
      <c r="K1713" s="69"/>
      <c r="L1713" s="69"/>
      <c r="M1713" s="66"/>
      <c r="N1713" s="82"/>
      <c r="O1713" s="70"/>
      <c r="P1713"/>
      <c r="Q1713"/>
      <c r="R1713" s="194"/>
    </row>
    <row r="1714" spans="1:18" s="52" customFormat="1" x14ac:dyDescent="0.25">
      <c r="C1714" s="61" t="s">
        <v>1735</v>
      </c>
      <c r="D1714" s="54" t="s">
        <v>1736</v>
      </c>
      <c r="E1714" s="54">
        <v>50</v>
      </c>
      <c r="F1714" s="54" t="s">
        <v>1737</v>
      </c>
      <c r="G1714" s="54">
        <v>25</v>
      </c>
      <c r="H1714" s="56">
        <v>9.76</v>
      </c>
      <c r="I1714" s="57">
        <v>3.1199999999999999E-2</v>
      </c>
      <c r="J1714" s="58"/>
      <c r="K1714" s="59">
        <v>1012</v>
      </c>
      <c r="L1714" s="59">
        <f t="shared" si="109"/>
        <v>0</v>
      </c>
      <c r="M1714" s="56">
        <f t="shared" si="110"/>
        <v>0</v>
      </c>
      <c r="N1714" s="55">
        <f t="shared" si="111"/>
        <v>1012</v>
      </c>
      <c r="O1714" s="62">
        <f t="shared" si="112"/>
        <v>0</v>
      </c>
      <c r="P1714"/>
      <c r="Q1714"/>
      <c r="R1714" s="194"/>
    </row>
    <row r="1715" spans="1:18" s="52" customFormat="1" x14ac:dyDescent="0.25">
      <c r="C1715" s="61" t="s">
        <v>1738</v>
      </c>
      <c r="D1715" s="54" t="s">
        <v>1736</v>
      </c>
      <c r="E1715" s="54">
        <v>63</v>
      </c>
      <c r="F1715" s="54" t="s">
        <v>1739</v>
      </c>
      <c r="G1715" s="54">
        <v>12</v>
      </c>
      <c r="H1715" s="56">
        <v>8.6300000000000008</v>
      </c>
      <c r="I1715" s="57">
        <v>3.1199999999999999E-2</v>
      </c>
      <c r="J1715" s="58"/>
      <c r="K1715" s="59">
        <v>1558</v>
      </c>
      <c r="L1715" s="59">
        <f t="shared" si="109"/>
        <v>0</v>
      </c>
      <c r="M1715" s="56">
        <f t="shared" si="110"/>
        <v>0</v>
      </c>
      <c r="N1715" s="55">
        <f t="shared" si="111"/>
        <v>1558</v>
      </c>
      <c r="O1715" s="62">
        <f t="shared" si="112"/>
        <v>0</v>
      </c>
      <c r="P1715"/>
      <c r="Q1715"/>
      <c r="R1715" s="194"/>
    </row>
    <row r="1716" spans="1:18" s="52" customFormat="1" x14ac:dyDescent="0.25">
      <c r="C1716" s="61" t="s">
        <v>1740</v>
      </c>
      <c r="D1716" s="54" t="s">
        <v>1736</v>
      </c>
      <c r="E1716" s="54">
        <v>75</v>
      </c>
      <c r="F1716" s="54" t="s">
        <v>1741</v>
      </c>
      <c r="G1716" s="54">
        <v>8</v>
      </c>
      <c r="H1716" s="56">
        <v>9.11</v>
      </c>
      <c r="I1716" s="57">
        <v>3.1199999999999999E-2</v>
      </c>
      <c r="J1716" s="58"/>
      <c r="K1716" s="59">
        <v>2305</v>
      </c>
      <c r="L1716" s="59">
        <f t="shared" si="109"/>
        <v>0</v>
      </c>
      <c r="M1716" s="56">
        <f t="shared" si="110"/>
        <v>0</v>
      </c>
      <c r="N1716" s="55">
        <f t="shared" si="111"/>
        <v>2305</v>
      </c>
      <c r="O1716" s="62">
        <f t="shared" si="112"/>
        <v>0</v>
      </c>
      <c r="P1716"/>
      <c r="Q1716"/>
      <c r="R1716" s="194"/>
    </row>
    <row r="1717" spans="1:18" s="52" customFormat="1" x14ac:dyDescent="0.25">
      <c r="C1717" s="61" t="s">
        <v>1742</v>
      </c>
      <c r="D1717" s="54" t="s">
        <v>1736</v>
      </c>
      <c r="E1717" s="54">
        <v>90</v>
      </c>
      <c r="F1717" s="54" t="s">
        <v>1743</v>
      </c>
      <c r="G1717" s="54">
        <v>6</v>
      </c>
      <c r="H1717" s="56">
        <v>10.74</v>
      </c>
      <c r="I1717" s="57">
        <v>3.1199999999999999E-2</v>
      </c>
      <c r="J1717" s="58"/>
      <c r="K1717" s="59">
        <v>3436</v>
      </c>
      <c r="L1717" s="59">
        <f t="shared" si="109"/>
        <v>0</v>
      </c>
      <c r="M1717" s="56">
        <f t="shared" si="110"/>
        <v>0</v>
      </c>
      <c r="N1717" s="55">
        <f t="shared" si="111"/>
        <v>3436</v>
      </c>
      <c r="O1717" s="62">
        <f t="shared" si="112"/>
        <v>0</v>
      </c>
      <c r="P1717"/>
      <c r="Q1717"/>
      <c r="R1717" s="194"/>
    </row>
    <row r="1718" spans="1:18" s="52" customFormat="1" x14ac:dyDescent="0.25">
      <c r="C1718" s="61" t="s">
        <v>1744</v>
      </c>
      <c r="D1718" s="54" t="s">
        <v>1736</v>
      </c>
      <c r="E1718" s="54">
        <v>110</v>
      </c>
      <c r="F1718" s="54" t="s">
        <v>1745</v>
      </c>
      <c r="G1718" s="54">
        <v>4</v>
      </c>
      <c r="H1718" s="56">
        <v>11.57</v>
      </c>
      <c r="I1718" s="57">
        <v>4.2000000000000003E-2</v>
      </c>
      <c r="J1718" s="58"/>
      <c r="K1718" s="59">
        <v>4245</v>
      </c>
      <c r="L1718" s="59">
        <f t="shared" si="109"/>
        <v>0</v>
      </c>
      <c r="M1718" s="56">
        <f t="shared" si="110"/>
        <v>0</v>
      </c>
      <c r="N1718" s="55">
        <f t="shared" si="111"/>
        <v>4245</v>
      </c>
      <c r="O1718" s="62">
        <f t="shared" si="112"/>
        <v>0</v>
      </c>
      <c r="P1718"/>
      <c r="Q1718"/>
      <c r="R1718" s="194"/>
    </row>
    <row r="1719" spans="1:18" s="52" customFormat="1" ht="24.6" customHeight="1" x14ac:dyDescent="0.25">
      <c r="C1719" s="61"/>
      <c r="D1719" s="54"/>
      <c r="E1719" s="54"/>
      <c r="F1719" s="54"/>
      <c r="G1719" s="54"/>
      <c r="H1719" s="56"/>
      <c r="I1719" s="57"/>
      <c r="J1719" s="58"/>
      <c r="K1719" s="59"/>
      <c r="L1719" s="59"/>
      <c r="M1719" s="56"/>
      <c r="N1719" s="55"/>
      <c r="O1719" s="62"/>
      <c r="P1719"/>
      <c r="Q1719"/>
      <c r="R1719" s="194"/>
    </row>
    <row r="1720" spans="1:18" s="52" customFormat="1" x14ac:dyDescent="0.25">
      <c r="A1720" s="63" t="s">
        <v>1747</v>
      </c>
      <c r="B1720" s="63"/>
      <c r="C1720" s="64"/>
      <c r="D1720" s="65"/>
      <c r="E1720" s="65"/>
      <c r="F1720" s="65"/>
      <c r="G1720" s="65"/>
      <c r="H1720" s="66"/>
      <c r="I1720" s="67"/>
      <c r="J1720" s="68"/>
      <c r="K1720" s="69"/>
      <c r="L1720" s="69"/>
      <c r="M1720" s="66"/>
      <c r="N1720" s="82"/>
      <c r="O1720" s="70"/>
      <c r="P1720"/>
      <c r="Q1720"/>
      <c r="R1720" s="194"/>
    </row>
    <row r="1721" spans="1:18" s="52" customFormat="1" x14ac:dyDescent="0.25">
      <c r="C1721" s="61" t="s">
        <v>1746</v>
      </c>
      <c r="D1721" s="54" t="s">
        <v>1747</v>
      </c>
      <c r="E1721" s="54">
        <v>110</v>
      </c>
      <c r="F1721" s="54" t="s">
        <v>1748</v>
      </c>
      <c r="G1721" s="54">
        <v>4</v>
      </c>
      <c r="H1721" s="56">
        <v>14.2</v>
      </c>
      <c r="I1721" s="57">
        <v>4.2000000000000003E-2</v>
      </c>
      <c r="J1721" s="58"/>
      <c r="K1721" s="59">
        <v>6361</v>
      </c>
      <c r="L1721" s="59">
        <f t="shared" si="109"/>
        <v>0</v>
      </c>
      <c r="M1721" s="56">
        <f t="shared" si="110"/>
        <v>0</v>
      </c>
      <c r="N1721" s="55">
        <f t="shared" si="111"/>
        <v>6361</v>
      </c>
      <c r="O1721" s="62">
        <f t="shared" si="112"/>
        <v>0</v>
      </c>
      <c r="P1721"/>
      <c r="Q1721"/>
      <c r="R1721" s="194"/>
    </row>
    <row r="1722" spans="1:18" s="52" customFormat="1" x14ac:dyDescent="0.25">
      <c r="C1722" s="61" t="s">
        <v>1749</v>
      </c>
      <c r="D1722" s="54" t="s">
        <v>1747</v>
      </c>
      <c r="E1722" s="54" t="s">
        <v>2471</v>
      </c>
      <c r="F1722" s="54" t="s">
        <v>1748</v>
      </c>
      <c r="G1722" s="54">
        <v>1</v>
      </c>
      <c r="H1722" s="56">
        <v>4.5999999999999996</v>
      </c>
      <c r="I1722" s="57">
        <v>7.8E-2</v>
      </c>
      <c r="J1722" s="58"/>
      <c r="K1722" s="59">
        <v>7983</v>
      </c>
      <c r="L1722" s="59">
        <f t="shared" si="109"/>
        <v>0</v>
      </c>
      <c r="M1722" s="56">
        <f t="shared" si="110"/>
        <v>0</v>
      </c>
      <c r="N1722" s="55">
        <f t="shared" si="111"/>
        <v>7983</v>
      </c>
      <c r="O1722" s="62">
        <f t="shared" si="112"/>
        <v>0</v>
      </c>
      <c r="P1722"/>
      <c r="Q1722"/>
      <c r="R1722" s="194"/>
    </row>
    <row r="1723" spans="1:18" s="52" customFormat="1" x14ac:dyDescent="0.25">
      <c r="C1723" s="61" t="s">
        <v>1750</v>
      </c>
      <c r="D1723" s="54" t="s">
        <v>1747</v>
      </c>
      <c r="E1723" s="54" t="s">
        <v>2472</v>
      </c>
      <c r="F1723" s="54" t="s">
        <v>1748</v>
      </c>
      <c r="G1723" s="54">
        <v>1</v>
      </c>
      <c r="H1723" s="56">
        <v>5.18</v>
      </c>
      <c r="I1723" s="57">
        <v>0.11799999999999999</v>
      </c>
      <c r="J1723" s="58"/>
      <c r="K1723" s="59">
        <v>8816</v>
      </c>
      <c r="L1723" s="59">
        <f t="shared" si="109"/>
        <v>0</v>
      </c>
      <c r="M1723" s="56">
        <f t="shared" si="110"/>
        <v>0</v>
      </c>
      <c r="N1723" s="55">
        <f t="shared" si="111"/>
        <v>8816</v>
      </c>
      <c r="O1723" s="62">
        <f t="shared" si="112"/>
        <v>0</v>
      </c>
      <c r="P1723"/>
      <c r="Q1723"/>
      <c r="R1723" s="194"/>
    </row>
    <row r="1724" spans="1:18" s="52" customFormat="1" x14ac:dyDescent="0.25">
      <c r="C1724" s="61" t="s">
        <v>1751</v>
      </c>
      <c r="D1724" s="54" t="s">
        <v>1747</v>
      </c>
      <c r="E1724" s="54" t="s">
        <v>2473</v>
      </c>
      <c r="F1724" s="54" t="s">
        <v>1748</v>
      </c>
      <c r="G1724" s="54">
        <v>1</v>
      </c>
      <c r="H1724" s="56">
        <v>5.8</v>
      </c>
      <c r="I1724" s="57">
        <v>0.157</v>
      </c>
      <c r="J1724" s="58"/>
      <c r="K1724" s="59">
        <v>9650</v>
      </c>
      <c r="L1724" s="59">
        <f t="shared" si="109"/>
        <v>0</v>
      </c>
      <c r="M1724" s="56">
        <f t="shared" si="110"/>
        <v>0</v>
      </c>
      <c r="N1724" s="55">
        <f t="shared" si="111"/>
        <v>9650</v>
      </c>
      <c r="O1724" s="62">
        <f t="shared" si="112"/>
        <v>0</v>
      </c>
      <c r="P1724"/>
      <c r="Q1724"/>
      <c r="R1724" s="194"/>
    </row>
    <row r="1725" spans="1:18" s="52" customFormat="1" x14ac:dyDescent="0.25">
      <c r="C1725" s="61" t="s">
        <v>1752</v>
      </c>
      <c r="D1725" s="54" t="s">
        <v>1747</v>
      </c>
      <c r="E1725" s="54" t="s">
        <v>2474</v>
      </c>
      <c r="F1725" s="54" t="s">
        <v>1748</v>
      </c>
      <c r="G1725" s="54">
        <v>1</v>
      </c>
      <c r="H1725" s="56">
        <v>6.46</v>
      </c>
      <c r="I1725" s="57">
        <v>0.19600000000000001</v>
      </c>
      <c r="J1725" s="58"/>
      <c r="K1725" s="59">
        <v>10483</v>
      </c>
      <c r="L1725" s="59">
        <f t="shared" si="109"/>
        <v>0</v>
      </c>
      <c r="M1725" s="56">
        <f t="shared" si="110"/>
        <v>0</v>
      </c>
      <c r="N1725" s="55">
        <f t="shared" si="111"/>
        <v>10483</v>
      </c>
      <c r="O1725" s="62">
        <f t="shared" si="112"/>
        <v>0</v>
      </c>
      <c r="P1725"/>
      <c r="Q1725"/>
      <c r="R1725" s="194"/>
    </row>
    <row r="1726" spans="1:18" s="52" customFormat="1" x14ac:dyDescent="0.25">
      <c r="C1726" s="61"/>
      <c r="D1726" s="54"/>
      <c r="E1726" s="54"/>
      <c r="F1726" s="54"/>
      <c r="G1726" s="54"/>
      <c r="H1726" s="56"/>
      <c r="I1726" s="57"/>
      <c r="J1726" s="58"/>
      <c r="K1726" s="59"/>
      <c r="L1726" s="59"/>
      <c r="M1726" s="56"/>
      <c r="N1726" s="55"/>
      <c r="O1726" s="62"/>
      <c r="P1726"/>
      <c r="Q1726"/>
      <c r="R1726" s="194"/>
    </row>
    <row r="1727" spans="1:18" s="52" customFormat="1" x14ac:dyDescent="0.25">
      <c r="A1727" s="63" t="s">
        <v>1747</v>
      </c>
      <c r="B1727" s="63"/>
      <c r="C1727" s="64"/>
      <c r="D1727" s="65"/>
      <c r="E1727" s="65"/>
      <c r="F1727" s="65"/>
      <c r="G1727" s="65"/>
      <c r="H1727" s="66"/>
      <c r="I1727" s="67"/>
      <c r="J1727" s="68"/>
      <c r="K1727" s="69"/>
      <c r="L1727" s="69"/>
      <c r="M1727" s="66"/>
      <c r="N1727" s="82"/>
      <c r="O1727" s="70"/>
      <c r="P1727"/>
      <c r="Q1727"/>
      <c r="R1727" s="194"/>
    </row>
    <row r="1728" spans="1:18" s="52" customFormat="1" x14ac:dyDescent="0.25">
      <c r="C1728" s="61" t="s">
        <v>1753</v>
      </c>
      <c r="D1728" s="54" t="s">
        <v>1747</v>
      </c>
      <c r="E1728" s="54">
        <v>160</v>
      </c>
      <c r="F1728" s="54" t="s">
        <v>1748</v>
      </c>
      <c r="G1728" s="54">
        <v>1</v>
      </c>
      <c r="H1728" s="56">
        <v>7.07</v>
      </c>
      <c r="I1728" s="57">
        <v>0.04</v>
      </c>
      <c r="J1728" s="58"/>
      <c r="K1728" s="59">
        <v>9650</v>
      </c>
      <c r="L1728" s="59">
        <f t="shared" si="109"/>
        <v>0</v>
      </c>
      <c r="M1728" s="56">
        <f t="shared" si="110"/>
        <v>0</v>
      </c>
      <c r="N1728" s="55">
        <f t="shared" si="111"/>
        <v>9650</v>
      </c>
      <c r="O1728" s="62">
        <f t="shared" si="112"/>
        <v>0</v>
      </c>
      <c r="P1728"/>
      <c r="Q1728"/>
      <c r="R1728" s="194"/>
    </row>
    <row r="1729" spans="1:18" s="52" customFormat="1" x14ac:dyDescent="0.25">
      <c r="C1729" s="61" t="s">
        <v>1754</v>
      </c>
      <c r="D1729" s="54" t="s">
        <v>1747</v>
      </c>
      <c r="E1729" s="54" t="s">
        <v>2475</v>
      </c>
      <c r="F1729" s="54" t="s">
        <v>1748</v>
      </c>
      <c r="G1729" s="54">
        <v>1</v>
      </c>
      <c r="H1729" s="56">
        <v>7.8</v>
      </c>
      <c r="I1729" s="57">
        <v>0.04</v>
      </c>
      <c r="J1729" s="58"/>
      <c r="K1729" s="59">
        <v>11273</v>
      </c>
      <c r="L1729" s="59">
        <f t="shared" si="109"/>
        <v>0</v>
      </c>
      <c r="M1729" s="56">
        <f t="shared" si="110"/>
        <v>0</v>
      </c>
      <c r="N1729" s="55">
        <f t="shared" si="111"/>
        <v>11273</v>
      </c>
      <c r="O1729" s="62">
        <f t="shared" si="112"/>
        <v>0</v>
      </c>
      <c r="P1729"/>
      <c r="Q1729"/>
      <c r="R1729" s="194"/>
    </row>
    <row r="1730" spans="1:18" s="52" customFormat="1" x14ac:dyDescent="0.25">
      <c r="C1730" s="61" t="s">
        <v>1755</v>
      </c>
      <c r="D1730" s="54" t="s">
        <v>1747</v>
      </c>
      <c r="E1730" s="54" t="s">
        <v>2476</v>
      </c>
      <c r="F1730" s="54" t="s">
        <v>1748</v>
      </c>
      <c r="G1730" s="54">
        <v>1</v>
      </c>
      <c r="H1730" s="56">
        <v>8.6</v>
      </c>
      <c r="I1730" s="57">
        <v>0.04</v>
      </c>
      <c r="J1730" s="58"/>
      <c r="K1730" s="59">
        <v>12106</v>
      </c>
      <c r="L1730" s="59">
        <f t="shared" si="109"/>
        <v>0</v>
      </c>
      <c r="M1730" s="56">
        <f t="shared" si="110"/>
        <v>0</v>
      </c>
      <c r="N1730" s="55">
        <f t="shared" si="111"/>
        <v>12106</v>
      </c>
      <c r="O1730" s="62">
        <f t="shared" si="112"/>
        <v>0</v>
      </c>
      <c r="P1730"/>
      <c r="Q1730"/>
      <c r="R1730" s="194"/>
    </row>
    <row r="1731" spans="1:18" s="52" customFormat="1" x14ac:dyDescent="0.25">
      <c r="C1731" s="61" t="s">
        <v>1756</v>
      </c>
      <c r="D1731" s="54" t="s">
        <v>1747</v>
      </c>
      <c r="E1731" s="54" t="s">
        <v>2477</v>
      </c>
      <c r="F1731" s="54" t="s">
        <v>1748</v>
      </c>
      <c r="G1731" s="54">
        <v>1</v>
      </c>
      <c r="H1731" s="56">
        <v>9.1</v>
      </c>
      <c r="I1731" s="57">
        <v>0.04</v>
      </c>
      <c r="J1731" s="58"/>
      <c r="K1731" s="59">
        <v>12939</v>
      </c>
      <c r="L1731" s="59">
        <f t="shared" si="109"/>
        <v>0</v>
      </c>
      <c r="M1731" s="56">
        <f t="shared" si="110"/>
        <v>0</v>
      </c>
      <c r="N1731" s="55">
        <f t="shared" si="111"/>
        <v>12939</v>
      </c>
      <c r="O1731" s="62">
        <f t="shared" si="112"/>
        <v>0</v>
      </c>
      <c r="P1731"/>
      <c r="Q1731"/>
      <c r="R1731" s="194"/>
    </row>
    <row r="1732" spans="1:18" s="52" customFormat="1" x14ac:dyDescent="0.25">
      <c r="C1732" s="61" t="s">
        <v>1757</v>
      </c>
      <c r="D1732" s="54" t="s">
        <v>1747</v>
      </c>
      <c r="E1732" s="54" t="s">
        <v>2478</v>
      </c>
      <c r="F1732" s="54" t="s">
        <v>1748</v>
      </c>
      <c r="G1732" s="54">
        <v>1</v>
      </c>
      <c r="H1732" s="56">
        <v>9.8000000000000007</v>
      </c>
      <c r="I1732" s="57">
        <v>0.04</v>
      </c>
      <c r="J1732" s="58"/>
      <c r="K1732" s="59">
        <v>13773</v>
      </c>
      <c r="L1732" s="59">
        <f t="shared" si="109"/>
        <v>0</v>
      </c>
      <c r="M1732" s="56">
        <f t="shared" si="110"/>
        <v>0</v>
      </c>
      <c r="N1732" s="55">
        <f t="shared" si="111"/>
        <v>13773</v>
      </c>
      <c r="O1732" s="62">
        <f t="shared" si="112"/>
        <v>0</v>
      </c>
      <c r="P1732"/>
      <c r="Q1732"/>
      <c r="R1732" s="194"/>
    </row>
    <row r="1733" spans="1:18" s="52" customFormat="1" x14ac:dyDescent="0.25">
      <c r="C1733" s="61"/>
      <c r="D1733" s="54"/>
      <c r="E1733" s="54"/>
      <c r="F1733" s="54"/>
      <c r="G1733" s="54"/>
      <c r="H1733" s="56"/>
      <c r="I1733" s="57"/>
      <c r="J1733" s="58"/>
      <c r="K1733" s="59"/>
      <c r="L1733" s="59"/>
      <c r="M1733" s="56"/>
      <c r="N1733" s="55"/>
      <c r="O1733" s="62"/>
      <c r="P1733"/>
      <c r="Q1733"/>
      <c r="R1733" s="194"/>
    </row>
    <row r="1734" spans="1:18" s="52" customFormat="1" x14ac:dyDescent="0.25">
      <c r="A1734" s="63" t="s">
        <v>1747</v>
      </c>
      <c r="B1734" s="63"/>
      <c r="C1734" s="64"/>
      <c r="D1734" s="65"/>
      <c r="E1734" s="65"/>
      <c r="F1734" s="65"/>
      <c r="G1734" s="65"/>
      <c r="H1734" s="66"/>
      <c r="I1734" s="67"/>
      <c r="J1734" s="68"/>
      <c r="K1734" s="69"/>
      <c r="L1734" s="69"/>
      <c r="M1734" s="66"/>
      <c r="N1734" s="82"/>
      <c r="O1734" s="70"/>
      <c r="P1734"/>
      <c r="Q1734"/>
      <c r="R1734" s="194"/>
    </row>
    <row r="1735" spans="1:18" s="52" customFormat="1" x14ac:dyDescent="0.25">
      <c r="C1735" s="61" t="s">
        <v>1758</v>
      </c>
      <c r="D1735" s="54" t="s">
        <v>1747</v>
      </c>
      <c r="E1735" s="54">
        <v>200</v>
      </c>
      <c r="F1735" s="54" t="s">
        <v>1748</v>
      </c>
      <c r="G1735" s="54">
        <v>1</v>
      </c>
      <c r="H1735" s="56">
        <v>10.85</v>
      </c>
      <c r="I1735" s="57">
        <v>5.5E-2</v>
      </c>
      <c r="J1735" s="58"/>
      <c r="K1735" s="59">
        <v>18641</v>
      </c>
      <c r="L1735" s="59">
        <f t="shared" si="109"/>
        <v>0</v>
      </c>
      <c r="M1735" s="56">
        <f t="shared" si="110"/>
        <v>0</v>
      </c>
      <c r="N1735" s="55">
        <f t="shared" si="111"/>
        <v>18641</v>
      </c>
      <c r="O1735" s="62">
        <f t="shared" si="112"/>
        <v>0</v>
      </c>
      <c r="P1735"/>
      <c r="Q1735"/>
      <c r="R1735" s="194"/>
    </row>
    <row r="1736" spans="1:18" s="52" customFormat="1" x14ac:dyDescent="0.25">
      <c r="C1736" s="61" t="s">
        <v>1759</v>
      </c>
      <c r="D1736" s="54" t="s">
        <v>1747</v>
      </c>
      <c r="E1736" s="54" t="s">
        <v>2479</v>
      </c>
      <c r="F1736" s="54" t="s">
        <v>1748</v>
      </c>
      <c r="G1736" s="54">
        <v>1</v>
      </c>
      <c r="H1736" s="56">
        <v>12.65</v>
      </c>
      <c r="I1736" s="57">
        <v>0.109</v>
      </c>
      <c r="J1736" s="58"/>
      <c r="K1736" s="59">
        <v>20264</v>
      </c>
      <c r="L1736" s="59">
        <f t="shared" si="109"/>
        <v>0</v>
      </c>
      <c r="M1736" s="56">
        <f t="shared" si="110"/>
        <v>0</v>
      </c>
      <c r="N1736" s="55">
        <f t="shared" si="111"/>
        <v>20264</v>
      </c>
      <c r="O1736" s="62">
        <f t="shared" si="112"/>
        <v>0</v>
      </c>
      <c r="P1736"/>
      <c r="Q1736"/>
      <c r="R1736" s="194"/>
    </row>
    <row r="1737" spans="1:18" s="52" customFormat="1" x14ac:dyDescent="0.25">
      <c r="C1737" s="61" t="s">
        <v>1760</v>
      </c>
      <c r="D1737" s="54" t="s">
        <v>1747</v>
      </c>
      <c r="E1737" s="54" t="s">
        <v>2480</v>
      </c>
      <c r="F1737" s="54" t="s">
        <v>1748</v>
      </c>
      <c r="G1737" s="54">
        <v>1</v>
      </c>
      <c r="H1737" s="56">
        <v>13.55</v>
      </c>
      <c r="I1737" s="57">
        <v>0.158</v>
      </c>
      <c r="J1737" s="58"/>
      <c r="K1737" s="59">
        <v>21097</v>
      </c>
      <c r="L1737" s="59">
        <f t="shared" si="109"/>
        <v>0</v>
      </c>
      <c r="M1737" s="56">
        <f t="shared" si="110"/>
        <v>0</v>
      </c>
      <c r="N1737" s="55">
        <f t="shared" si="111"/>
        <v>21097</v>
      </c>
      <c r="O1737" s="62">
        <f t="shared" si="112"/>
        <v>0</v>
      </c>
      <c r="P1737"/>
      <c r="Q1737"/>
      <c r="R1737" s="194"/>
    </row>
    <row r="1738" spans="1:18" s="52" customFormat="1" x14ac:dyDescent="0.25">
      <c r="C1738" s="61" t="s">
        <v>1761</v>
      </c>
      <c r="D1738" s="54" t="s">
        <v>1747</v>
      </c>
      <c r="E1738" s="54" t="s">
        <v>2481</v>
      </c>
      <c r="F1738" s="54" t="s">
        <v>1748</v>
      </c>
      <c r="G1738" s="54">
        <v>1</v>
      </c>
      <c r="H1738" s="56">
        <v>14.48</v>
      </c>
      <c r="I1738" s="57">
        <v>0.20799999999999999</v>
      </c>
      <c r="J1738" s="58"/>
      <c r="K1738" s="59">
        <v>21930</v>
      </c>
      <c r="L1738" s="59">
        <f t="shared" ref="L1738:L1799" si="113">$K1738*$J1738</f>
        <v>0</v>
      </c>
      <c r="M1738" s="56">
        <f t="shared" ref="M1738:M1799" si="114">$M$3</f>
        <v>0</v>
      </c>
      <c r="N1738" s="55">
        <f t="shared" ref="N1738:N1799" si="115">$K1738-($K1738/100*$M1738)</f>
        <v>21930</v>
      </c>
      <c r="O1738" s="62">
        <f t="shared" ref="O1738:O1799" si="116">L1738-(L1738/100*M1738)</f>
        <v>0</v>
      </c>
      <c r="P1738"/>
      <c r="Q1738"/>
      <c r="R1738" s="194"/>
    </row>
    <row r="1739" spans="1:18" s="52" customFormat="1" x14ac:dyDescent="0.25">
      <c r="C1739" s="61" t="s">
        <v>1762</v>
      </c>
      <c r="D1739" s="54" t="s">
        <v>1747</v>
      </c>
      <c r="E1739" s="54" t="s">
        <v>2482</v>
      </c>
      <c r="F1739" s="54" t="s">
        <v>1748</v>
      </c>
      <c r="G1739" s="54">
        <v>1</v>
      </c>
      <c r="H1739" s="56">
        <v>15.56</v>
      </c>
      <c r="I1739" s="57">
        <v>0.25700000000000001</v>
      </c>
      <c r="J1739" s="58"/>
      <c r="K1739" s="59">
        <v>22764</v>
      </c>
      <c r="L1739" s="59">
        <f t="shared" si="113"/>
        <v>0</v>
      </c>
      <c r="M1739" s="56">
        <f t="shared" si="114"/>
        <v>0</v>
      </c>
      <c r="N1739" s="55">
        <f t="shared" si="115"/>
        <v>22764</v>
      </c>
      <c r="O1739" s="62">
        <f t="shared" si="116"/>
        <v>0</v>
      </c>
      <c r="P1739"/>
      <c r="Q1739"/>
      <c r="R1739" s="194"/>
    </row>
    <row r="1740" spans="1:18" s="52" customFormat="1" x14ac:dyDescent="0.25">
      <c r="C1740" s="61"/>
      <c r="D1740" s="54"/>
      <c r="E1740" s="54"/>
      <c r="F1740" s="54"/>
      <c r="G1740" s="54"/>
      <c r="H1740" s="56"/>
      <c r="I1740" s="57"/>
      <c r="J1740" s="58"/>
      <c r="K1740" s="59"/>
      <c r="L1740" s="59"/>
      <c r="M1740" s="56"/>
      <c r="N1740" s="55"/>
      <c r="O1740" s="62"/>
      <c r="P1740"/>
      <c r="Q1740"/>
      <c r="R1740" s="194"/>
    </row>
    <row r="1741" spans="1:18" s="52" customFormat="1" x14ac:dyDescent="0.25">
      <c r="A1741" s="63" t="s">
        <v>1747</v>
      </c>
      <c r="B1741" s="63"/>
      <c r="C1741" s="64"/>
      <c r="D1741" s="65"/>
      <c r="E1741" s="65"/>
      <c r="F1741" s="65"/>
      <c r="G1741" s="65"/>
      <c r="H1741" s="66"/>
      <c r="I1741" s="67"/>
      <c r="J1741" s="68"/>
      <c r="K1741" s="69"/>
      <c r="L1741" s="69"/>
      <c r="M1741" s="66"/>
      <c r="N1741" s="82"/>
      <c r="O1741" s="70"/>
      <c r="P1741"/>
      <c r="Q1741"/>
      <c r="R1741" s="194"/>
    </row>
    <row r="1742" spans="1:18" s="52" customFormat="1" x14ac:dyDescent="0.25">
      <c r="C1742" s="61" t="s">
        <v>1763</v>
      </c>
      <c r="D1742" s="54" t="s">
        <v>1747</v>
      </c>
      <c r="E1742" s="54">
        <v>125</v>
      </c>
      <c r="F1742" s="54" t="s">
        <v>1748</v>
      </c>
      <c r="G1742" s="54">
        <v>4</v>
      </c>
      <c r="H1742" s="56">
        <v>10.1</v>
      </c>
      <c r="I1742" s="57">
        <v>4.2000000000000003E-2</v>
      </c>
      <c r="J1742" s="58"/>
      <c r="K1742" s="59">
        <v>6362</v>
      </c>
      <c r="L1742" s="59">
        <f t="shared" si="113"/>
        <v>0</v>
      </c>
      <c r="M1742" s="56">
        <f t="shared" si="114"/>
        <v>0</v>
      </c>
      <c r="N1742" s="55">
        <f t="shared" si="115"/>
        <v>6362</v>
      </c>
      <c r="O1742" s="62">
        <f t="shared" si="116"/>
        <v>0</v>
      </c>
      <c r="P1742"/>
      <c r="Q1742"/>
      <c r="R1742" s="194"/>
    </row>
    <row r="1743" spans="1:18" s="52" customFormat="1" x14ac:dyDescent="0.25">
      <c r="C1743" s="61" t="s">
        <v>1764</v>
      </c>
      <c r="D1743" s="54" t="s">
        <v>1747</v>
      </c>
      <c r="E1743" s="54" t="s">
        <v>2483</v>
      </c>
      <c r="F1743" s="54" t="s">
        <v>1748</v>
      </c>
      <c r="G1743" s="54">
        <v>1</v>
      </c>
      <c r="H1743" s="56">
        <v>4.5999999999999996</v>
      </c>
      <c r="I1743" s="57">
        <v>7.8E-2</v>
      </c>
      <c r="J1743" s="58"/>
      <c r="K1743" s="59">
        <v>7983</v>
      </c>
      <c r="L1743" s="59">
        <f t="shared" si="113"/>
        <v>0</v>
      </c>
      <c r="M1743" s="56">
        <f t="shared" si="114"/>
        <v>0</v>
      </c>
      <c r="N1743" s="55">
        <f t="shared" si="115"/>
        <v>7983</v>
      </c>
      <c r="O1743" s="62">
        <f t="shared" si="116"/>
        <v>0</v>
      </c>
      <c r="P1743"/>
      <c r="Q1743"/>
      <c r="R1743" s="194"/>
    </row>
    <row r="1744" spans="1:18" s="52" customFormat="1" x14ac:dyDescent="0.25">
      <c r="C1744" s="61" t="s">
        <v>1765</v>
      </c>
      <c r="D1744" s="54" t="s">
        <v>1747</v>
      </c>
      <c r="E1744" s="54" t="s">
        <v>2484</v>
      </c>
      <c r="F1744" s="54" t="s">
        <v>1748</v>
      </c>
      <c r="G1744" s="54">
        <v>1</v>
      </c>
      <c r="H1744" s="56">
        <v>5.18</v>
      </c>
      <c r="I1744" s="57">
        <v>0.11799999999999999</v>
      </c>
      <c r="J1744" s="58"/>
      <c r="K1744" s="59">
        <v>8816</v>
      </c>
      <c r="L1744" s="59">
        <f t="shared" si="113"/>
        <v>0</v>
      </c>
      <c r="M1744" s="56">
        <f t="shared" si="114"/>
        <v>0</v>
      </c>
      <c r="N1744" s="55">
        <f t="shared" si="115"/>
        <v>8816</v>
      </c>
      <c r="O1744" s="62">
        <f t="shared" si="116"/>
        <v>0</v>
      </c>
      <c r="P1744"/>
      <c r="Q1744"/>
      <c r="R1744" s="194"/>
    </row>
    <row r="1745" spans="1:18" s="52" customFormat="1" x14ac:dyDescent="0.25">
      <c r="C1745" s="61" t="s">
        <v>1766</v>
      </c>
      <c r="D1745" s="54" t="s">
        <v>1747</v>
      </c>
      <c r="E1745" s="54" t="s">
        <v>2485</v>
      </c>
      <c r="F1745" s="54" t="s">
        <v>1748</v>
      </c>
      <c r="G1745" s="54">
        <v>1</v>
      </c>
      <c r="H1745" s="56">
        <v>5.8</v>
      </c>
      <c r="I1745" s="57">
        <v>0.157</v>
      </c>
      <c r="J1745" s="58"/>
      <c r="K1745" s="59">
        <v>9650</v>
      </c>
      <c r="L1745" s="59">
        <f t="shared" si="113"/>
        <v>0</v>
      </c>
      <c r="M1745" s="56">
        <f t="shared" si="114"/>
        <v>0</v>
      </c>
      <c r="N1745" s="55">
        <f t="shared" si="115"/>
        <v>9650</v>
      </c>
      <c r="O1745" s="62">
        <f t="shared" si="116"/>
        <v>0</v>
      </c>
      <c r="P1745"/>
      <c r="Q1745"/>
      <c r="R1745" s="194"/>
    </row>
    <row r="1746" spans="1:18" s="52" customFormat="1" x14ac:dyDescent="0.25">
      <c r="C1746" s="61" t="s">
        <v>1767</v>
      </c>
      <c r="D1746" s="54" t="s">
        <v>1747</v>
      </c>
      <c r="E1746" s="54" t="s">
        <v>2486</v>
      </c>
      <c r="F1746" s="54" t="s">
        <v>1748</v>
      </c>
      <c r="G1746" s="54">
        <v>1</v>
      </c>
      <c r="H1746" s="56">
        <v>6.46</v>
      </c>
      <c r="I1746" s="57">
        <v>0.19600000000000001</v>
      </c>
      <c r="J1746" s="58"/>
      <c r="K1746" s="59">
        <v>10483</v>
      </c>
      <c r="L1746" s="59">
        <f t="shared" si="113"/>
        <v>0</v>
      </c>
      <c r="M1746" s="56">
        <f t="shared" si="114"/>
        <v>0</v>
      </c>
      <c r="N1746" s="55">
        <f t="shared" si="115"/>
        <v>10483</v>
      </c>
      <c r="O1746" s="62">
        <f t="shared" si="116"/>
        <v>0</v>
      </c>
      <c r="P1746"/>
      <c r="Q1746"/>
      <c r="R1746" s="194"/>
    </row>
    <row r="1747" spans="1:18" s="52" customFormat="1" x14ac:dyDescent="0.25">
      <c r="C1747" s="61"/>
      <c r="D1747" s="54"/>
      <c r="E1747" s="54"/>
      <c r="F1747" s="54"/>
      <c r="G1747" s="54"/>
      <c r="H1747" s="56"/>
      <c r="I1747" s="57"/>
      <c r="J1747" s="58"/>
      <c r="K1747" s="59"/>
      <c r="L1747" s="59"/>
      <c r="M1747" s="56"/>
      <c r="N1747" s="55"/>
      <c r="O1747" s="62"/>
      <c r="P1747"/>
      <c r="Q1747"/>
      <c r="R1747" s="194"/>
    </row>
    <row r="1748" spans="1:18" s="52" customFormat="1" x14ac:dyDescent="0.25">
      <c r="A1748" s="63" t="s">
        <v>1747</v>
      </c>
      <c r="B1748" s="63"/>
      <c r="C1748" s="64"/>
      <c r="D1748" s="65"/>
      <c r="E1748" s="65"/>
      <c r="F1748" s="65"/>
      <c r="G1748" s="65"/>
      <c r="H1748" s="66"/>
      <c r="I1748" s="67"/>
      <c r="J1748" s="68"/>
      <c r="K1748" s="69"/>
      <c r="L1748" s="69"/>
      <c r="M1748" s="66"/>
      <c r="N1748" s="82"/>
      <c r="O1748" s="70"/>
      <c r="P1748"/>
      <c r="Q1748"/>
      <c r="R1748" s="194"/>
    </row>
    <row r="1749" spans="1:18" s="52" customFormat="1" x14ac:dyDescent="0.25">
      <c r="C1749" s="61" t="s">
        <v>1768</v>
      </c>
      <c r="D1749" s="54" t="s">
        <v>1747</v>
      </c>
      <c r="E1749" s="54" t="s">
        <v>2487</v>
      </c>
      <c r="F1749" s="54" t="s">
        <v>1737</v>
      </c>
      <c r="G1749" s="54">
        <v>25</v>
      </c>
      <c r="H1749" s="56">
        <v>9.76</v>
      </c>
      <c r="I1749" s="57">
        <v>3.1199999999999999E-2</v>
      </c>
      <c r="J1749" s="58"/>
      <c r="K1749" s="59">
        <v>1012</v>
      </c>
      <c r="L1749" s="59">
        <f t="shared" si="113"/>
        <v>0</v>
      </c>
      <c r="M1749" s="56">
        <f t="shared" si="114"/>
        <v>0</v>
      </c>
      <c r="N1749" s="55">
        <f t="shared" si="115"/>
        <v>1012</v>
      </c>
      <c r="O1749" s="62">
        <f t="shared" si="116"/>
        <v>0</v>
      </c>
      <c r="P1749"/>
      <c r="Q1749"/>
      <c r="R1749" s="194"/>
    </row>
    <row r="1750" spans="1:18" s="52" customFormat="1" x14ac:dyDescent="0.25">
      <c r="C1750" s="61" t="s">
        <v>1769</v>
      </c>
      <c r="D1750" s="54" t="s">
        <v>1747</v>
      </c>
      <c r="E1750" s="54" t="s">
        <v>2488</v>
      </c>
      <c r="F1750" s="54" t="s">
        <v>1739</v>
      </c>
      <c r="G1750" s="54">
        <v>12</v>
      </c>
      <c r="H1750" s="56">
        <v>8.6300000000000008</v>
      </c>
      <c r="I1750" s="57">
        <v>3.1199999999999999E-2</v>
      </c>
      <c r="J1750" s="58"/>
      <c r="K1750" s="59">
        <v>1558</v>
      </c>
      <c r="L1750" s="59">
        <f t="shared" si="113"/>
        <v>0</v>
      </c>
      <c r="M1750" s="56">
        <f t="shared" si="114"/>
        <v>0</v>
      </c>
      <c r="N1750" s="55">
        <f t="shared" si="115"/>
        <v>1558</v>
      </c>
      <c r="O1750" s="62">
        <f t="shared" si="116"/>
        <v>0</v>
      </c>
      <c r="P1750"/>
      <c r="Q1750"/>
      <c r="R1750" s="194"/>
    </row>
    <row r="1751" spans="1:18" s="52" customFormat="1" x14ac:dyDescent="0.25">
      <c r="C1751" s="61" t="s">
        <v>1770</v>
      </c>
      <c r="D1751" s="54" t="s">
        <v>1747</v>
      </c>
      <c r="E1751" s="54" t="s">
        <v>2489</v>
      </c>
      <c r="F1751" s="54" t="s">
        <v>1741</v>
      </c>
      <c r="G1751" s="54">
        <v>6</v>
      </c>
      <c r="H1751" s="56">
        <v>10.74</v>
      </c>
      <c r="I1751" s="57">
        <v>3.1199999999999999E-2</v>
      </c>
      <c r="J1751" s="58"/>
      <c r="K1751" s="59">
        <v>3436</v>
      </c>
      <c r="L1751" s="59">
        <f t="shared" si="113"/>
        <v>0</v>
      </c>
      <c r="M1751" s="56">
        <f t="shared" si="114"/>
        <v>0</v>
      </c>
      <c r="N1751" s="55">
        <f t="shared" si="115"/>
        <v>3436</v>
      </c>
      <c r="O1751" s="62">
        <f t="shared" si="116"/>
        <v>0</v>
      </c>
      <c r="P1751"/>
      <c r="Q1751"/>
      <c r="R1751" s="194"/>
    </row>
    <row r="1752" spans="1:18" s="52" customFormat="1" x14ac:dyDescent="0.25">
      <c r="C1752" s="61" t="s">
        <v>1771</v>
      </c>
      <c r="D1752" s="54" t="s">
        <v>1747</v>
      </c>
      <c r="E1752" s="54" t="s">
        <v>2490</v>
      </c>
      <c r="F1752" s="54" t="s">
        <v>1743</v>
      </c>
      <c r="G1752" s="54">
        <v>4</v>
      </c>
      <c r="H1752" s="56">
        <v>11.67</v>
      </c>
      <c r="I1752" s="57">
        <v>4.2000000000000003E-2</v>
      </c>
      <c r="J1752" s="58"/>
      <c r="K1752" s="59">
        <v>4245</v>
      </c>
      <c r="L1752" s="59">
        <f t="shared" si="113"/>
        <v>0</v>
      </c>
      <c r="M1752" s="56">
        <f t="shared" si="114"/>
        <v>0</v>
      </c>
      <c r="N1752" s="55">
        <f t="shared" si="115"/>
        <v>4245</v>
      </c>
      <c r="O1752" s="62">
        <f t="shared" si="116"/>
        <v>0</v>
      </c>
      <c r="P1752"/>
      <c r="Q1752"/>
      <c r="R1752" s="194"/>
    </row>
    <row r="1753" spans="1:18" s="52" customFormat="1" x14ac:dyDescent="0.25">
      <c r="C1753" s="61" t="s">
        <v>1772</v>
      </c>
      <c r="D1753" s="54" t="s">
        <v>1747</v>
      </c>
      <c r="E1753" s="54" t="s">
        <v>2491</v>
      </c>
      <c r="F1753" s="54" t="s">
        <v>1748</v>
      </c>
      <c r="G1753" s="54">
        <v>4</v>
      </c>
      <c r="H1753" s="56">
        <v>14.2</v>
      </c>
      <c r="I1753" s="57">
        <v>4.2000000000000003E-2</v>
      </c>
      <c r="J1753" s="58"/>
      <c r="K1753" s="59">
        <v>6361</v>
      </c>
      <c r="L1753" s="59">
        <f t="shared" si="113"/>
        <v>0</v>
      </c>
      <c r="M1753" s="56">
        <f t="shared" si="114"/>
        <v>0</v>
      </c>
      <c r="N1753" s="55">
        <f t="shared" si="115"/>
        <v>6361</v>
      </c>
      <c r="O1753" s="62">
        <f t="shared" si="116"/>
        <v>0</v>
      </c>
      <c r="P1753"/>
      <c r="Q1753"/>
      <c r="R1753" s="194"/>
    </row>
    <row r="1754" spans="1:18" s="52" customFormat="1" x14ac:dyDescent="0.25">
      <c r="C1754" s="61"/>
      <c r="D1754" s="54"/>
      <c r="E1754" s="54"/>
      <c r="F1754" s="54"/>
      <c r="G1754" s="54"/>
      <c r="H1754" s="56"/>
      <c r="I1754" s="57"/>
      <c r="J1754" s="58"/>
      <c r="K1754" s="59"/>
      <c r="L1754" s="59"/>
      <c r="M1754" s="56"/>
      <c r="N1754" s="55"/>
      <c r="O1754" s="62"/>
      <c r="P1754"/>
      <c r="Q1754"/>
      <c r="R1754" s="194"/>
    </row>
    <row r="1755" spans="1:18" s="52" customFormat="1" x14ac:dyDescent="0.25">
      <c r="A1755" s="63" t="s">
        <v>1747</v>
      </c>
      <c r="B1755" s="63"/>
      <c r="C1755" s="64"/>
      <c r="D1755" s="65"/>
      <c r="E1755" s="65"/>
      <c r="F1755" s="65"/>
      <c r="G1755" s="65"/>
      <c r="H1755" s="66"/>
      <c r="I1755" s="67"/>
      <c r="J1755" s="68"/>
      <c r="K1755" s="69"/>
      <c r="L1755" s="69"/>
      <c r="M1755" s="66"/>
      <c r="N1755" s="82"/>
      <c r="O1755" s="70"/>
      <c r="P1755"/>
      <c r="Q1755"/>
      <c r="R1755" s="194"/>
    </row>
    <row r="1756" spans="1:18" s="52" customFormat="1" x14ac:dyDescent="0.25">
      <c r="C1756" s="61" t="s">
        <v>1773</v>
      </c>
      <c r="D1756" s="54" t="s">
        <v>1747</v>
      </c>
      <c r="E1756" s="54" t="s">
        <v>2492</v>
      </c>
      <c r="F1756" s="54" t="s">
        <v>1737</v>
      </c>
      <c r="G1756" s="54">
        <v>25</v>
      </c>
      <c r="H1756" s="56">
        <v>9.85</v>
      </c>
      <c r="I1756" s="57">
        <v>3.1199999999999999E-2</v>
      </c>
      <c r="J1756" s="58"/>
      <c r="K1756" s="59">
        <v>1214</v>
      </c>
      <c r="L1756" s="59">
        <f t="shared" si="113"/>
        <v>0</v>
      </c>
      <c r="M1756" s="56">
        <f t="shared" si="114"/>
        <v>0</v>
      </c>
      <c r="N1756" s="55">
        <f t="shared" si="115"/>
        <v>1214</v>
      </c>
      <c r="O1756" s="62">
        <f t="shared" si="116"/>
        <v>0</v>
      </c>
      <c r="P1756"/>
      <c r="Q1756"/>
      <c r="R1756" s="194"/>
    </row>
    <row r="1757" spans="1:18" s="52" customFormat="1" x14ac:dyDescent="0.25">
      <c r="C1757" s="61" t="s">
        <v>1774</v>
      </c>
      <c r="D1757" s="54" t="s">
        <v>1747</v>
      </c>
      <c r="E1757" s="54" t="s">
        <v>2493</v>
      </c>
      <c r="F1757" s="54" t="s">
        <v>1739</v>
      </c>
      <c r="G1757" s="54">
        <v>12</v>
      </c>
      <c r="H1757" s="56">
        <v>8.7200000000000006</v>
      </c>
      <c r="I1757" s="57">
        <v>3.1199999999999999E-2</v>
      </c>
      <c r="J1757" s="58"/>
      <c r="K1757" s="59">
        <v>1779</v>
      </c>
      <c r="L1757" s="59">
        <f t="shared" si="113"/>
        <v>0</v>
      </c>
      <c r="M1757" s="56">
        <f t="shared" si="114"/>
        <v>0</v>
      </c>
      <c r="N1757" s="55">
        <f t="shared" si="115"/>
        <v>1779</v>
      </c>
      <c r="O1757" s="62">
        <f t="shared" si="116"/>
        <v>0</v>
      </c>
      <c r="P1757"/>
      <c r="Q1757"/>
      <c r="R1757" s="194"/>
    </row>
    <row r="1758" spans="1:18" s="52" customFormat="1" x14ac:dyDescent="0.25">
      <c r="C1758" s="61" t="s">
        <v>1775</v>
      </c>
      <c r="D1758" s="54" t="s">
        <v>1747</v>
      </c>
      <c r="E1758" s="54" t="s">
        <v>2494</v>
      </c>
      <c r="F1758" s="54" t="s">
        <v>1741</v>
      </c>
      <c r="G1758" s="54">
        <v>8</v>
      </c>
      <c r="H1758" s="56">
        <v>9.06</v>
      </c>
      <c r="I1758" s="57">
        <v>3.1199999999999999E-2</v>
      </c>
      <c r="J1758" s="58"/>
      <c r="K1758" s="59">
        <v>2528</v>
      </c>
      <c r="L1758" s="59">
        <f t="shared" si="113"/>
        <v>0</v>
      </c>
      <c r="M1758" s="56">
        <f t="shared" si="114"/>
        <v>0</v>
      </c>
      <c r="N1758" s="55">
        <f t="shared" si="115"/>
        <v>2528</v>
      </c>
      <c r="O1758" s="62">
        <f t="shared" si="116"/>
        <v>0</v>
      </c>
      <c r="P1758"/>
      <c r="Q1758"/>
      <c r="R1758" s="194"/>
    </row>
    <row r="1759" spans="1:18" s="52" customFormat="1" ht="44.45" customHeight="1" x14ac:dyDescent="0.25">
      <c r="C1759" s="61"/>
      <c r="D1759" s="54"/>
      <c r="E1759" s="54"/>
      <c r="F1759" s="54"/>
      <c r="G1759" s="54"/>
      <c r="H1759" s="56"/>
      <c r="I1759" s="57"/>
      <c r="J1759" s="58"/>
      <c r="K1759" s="59"/>
      <c r="L1759" s="59"/>
      <c r="M1759" s="56"/>
      <c r="N1759" s="55"/>
      <c r="O1759" s="62"/>
      <c r="P1759"/>
      <c r="Q1759"/>
      <c r="R1759" s="194"/>
    </row>
    <row r="1760" spans="1:18" s="52" customFormat="1" x14ac:dyDescent="0.25">
      <c r="A1760" s="63" t="s">
        <v>1747</v>
      </c>
      <c r="B1760" s="63"/>
      <c r="C1760" s="64"/>
      <c r="D1760" s="65"/>
      <c r="E1760" s="65"/>
      <c r="F1760" s="65"/>
      <c r="G1760" s="65"/>
      <c r="H1760" s="66"/>
      <c r="I1760" s="67"/>
      <c r="J1760" s="68"/>
      <c r="K1760" s="69"/>
      <c r="L1760" s="69"/>
      <c r="M1760" s="66"/>
      <c r="N1760" s="82"/>
      <c r="O1760" s="70"/>
      <c r="P1760"/>
      <c r="Q1760"/>
      <c r="R1760" s="194"/>
    </row>
    <row r="1761" spans="1:18" s="52" customFormat="1" x14ac:dyDescent="0.25">
      <c r="C1761" s="61" t="s">
        <v>1776</v>
      </c>
      <c r="D1761" s="54" t="s">
        <v>1747</v>
      </c>
      <c r="E1761" s="54" t="s">
        <v>2495</v>
      </c>
      <c r="F1761" s="54" t="s">
        <v>1737</v>
      </c>
      <c r="G1761" s="54">
        <v>25</v>
      </c>
      <c r="H1761" s="56">
        <v>12</v>
      </c>
      <c r="I1761" s="57">
        <v>4.2000000000000003E-2</v>
      </c>
      <c r="J1761" s="58"/>
      <c r="K1761" s="59">
        <v>1598</v>
      </c>
      <c r="L1761" s="59">
        <f t="shared" si="113"/>
        <v>0</v>
      </c>
      <c r="M1761" s="56">
        <f t="shared" si="114"/>
        <v>0</v>
      </c>
      <c r="N1761" s="55">
        <f t="shared" si="115"/>
        <v>1598</v>
      </c>
      <c r="O1761" s="62">
        <f t="shared" si="116"/>
        <v>0</v>
      </c>
      <c r="P1761"/>
      <c r="Q1761"/>
      <c r="R1761" s="194"/>
    </row>
    <row r="1762" spans="1:18" s="52" customFormat="1" x14ac:dyDescent="0.25">
      <c r="C1762" s="61" t="s">
        <v>1777</v>
      </c>
      <c r="D1762" s="54" t="s">
        <v>1747</v>
      </c>
      <c r="E1762" s="54" t="s">
        <v>2496</v>
      </c>
      <c r="F1762" s="54" t="s">
        <v>1739</v>
      </c>
      <c r="G1762" s="54">
        <v>12</v>
      </c>
      <c r="H1762" s="56">
        <v>10.34</v>
      </c>
      <c r="I1762" s="57">
        <v>3.1199999999999999E-2</v>
      </c>
      <c r="J1762" s="58"/>
      <c r="K1762" s="59">
        <v>2325</v>
      </c>
      <c r="L1762" s="59">
        <f t="shared" si="113"/>
        <v>0</v>
      </c>
      <c r="M1762" s="56">
        <f t="shared" si="114"/>
        <v>0</v>
      </c>
      <c r="N1762" s="55">
        <f t="shared" si="115"/>
        <v>2325</v>
      </c>
      <c r="O1762" s="62">
        <f t="shared" si="116"/>
        <v>0</v>
      </c>
      <c r="P1762"/>
      <c r="Q1762"/>
      <c r="R1762" s="194"/>
    </row>
    <row r="1763" spans="1:18" s="52" customFormat="1" x14ac:dyDescent="0.25">
      <c r="C1763" s="61" t="s">
        <v>1778</v>
      </c>
      <c r="D1763" s="54" t="s">
        <v>1747</v>
      </c>
      <c r="E1763" s="54" t="s">
        <v>2497</v>
      </c>
      <c r="F1763" s="54" t="s">
        <v>1741</v>
      </c>
      <c r="G1763" s="54">
        <v>8</v>
      </c>
      <c r="H1763" s="56">
        <v>10.45</v>
      </c>
      <c r="I1763" s="57">
        <v>3.1199999999999999E-2</v>
      </c>
      <c r="J1763" s="58"/>
      <c r="K1763" s="59">
        <v>3033</v>
      </c>
      <c r="L1763" s="59">
        <f t="shared" si="113"/>
        <v>0</v>
      </c>
      <c r="M1763" s="56">
        <f t="shared" si="114"/>
        <v>0</v>
      </c>
      <c r="N1763" s="55">
        <f t="shared" si="115"/>
        <v>3033</v>
      </c>
      <c r="O1763" s="62">
        <f t="shared" si="116"/>
        <v>0</v>
      </c>
      <c r="P1763"/>
      <c r="Q1763"/>
      <c r="R1763" s="194"/>
    </row>
    <row r="1764" spans="1:18" s="52" customFormat="1" x14ac:dyDescent="0.25">
      <c r="C1764" s="61" t="s">
        <v>1779</v>
      </c>
      <c r="D1764" s="54" t="s">
        <v>1747</v>
      </c>
      <c r="E1764" s="54" t="s">
        <v>2498</v>
      </c>
      <c r="F1764" s="54" t="s">
        <v>1743</v>
      </c>
      <c r="G1764" s="54">
        <v>4</v>
      </c>
      <c r="H1764" s="56">
        <v>12.68</v>
      </c>
      <c r="I1764" s="57">
        <v>8.5199999999999998E-2</v>
      </c>
      <c r="J1764" s="58"/>
      <c r="K1764" s="59">
        <v>3942</v>
      </c>
      <c r="L1764" s="59">
        <f t="shared" si="113"/>
        <v>0</v>
      </c>
      <c r="M1764" s="56">
        <f t="shared" si="114"/>
        <v>0</v>
      </c>
      <c r="N1764" s="55">
        <f t="shared" si="115"/>
        <v>3942</v>
      </c>
      <c r="O1764" s="62">
        <f t="shared" si="116"/>
        <v>0</v>
      </c>
      <c r="P1764"/>
      <c r="Q1764"/>
      <c r="R1764" s="194"/>
    </row>
    <row r="1765" spans="1:18" s="52" customFormat="1" x14ac:dyDescent="0.25">
      <c r="C1765" s="61" t="s">
        <v>1780</v>
      </c>
      <c r="D1765" s="54" t="s">
        <v>1747</v>
      </c>
      <c r="E1765" s="54" t="s">
        <v>2499</v>
      </c>
      <c r="F1765" s="54" t="s">
        <v>1745</v>
      </c>
      <c r="G1765" s="54">
        <v>4</v>
      </c>
      <c r="H1765" s="56">
        <v>13.33</v>
      </c>
      <c r="I1765" s="57">
        <v>4.2000000000000003E-2</v>
      </c>
      <c r="J1765" s="58"/>
      <c r="K1765" s="59">
        <v>5053</v>
      </c>
      <c r="L1765" s="59">
        <f t="shared" si="113"/>
        <v>0</v>
      </c>
      <c r="M1765" s="56">
        <f t="shared" si="114"/>
        <v>0</v>
      </c>
      <c r="N1765" s="55">
        <f t="shared" si="115"/>
        <v>5053</v>
      </c>
      <c r="O1765" s="62">
        <f t="shared" si="116"/>
        <v>0</v>
      </c>
      <c r="P1765"/>
      <c r="Q1765"/>
      <c r="R1765" s="194"/>
    </row>
    <row r="1766" spans="1:18" s="52" customFormat="1" x14ac:dyDescent="0.25">
      <c r="A1766" s="63" t="s">
        <v>1782</v>
      </c>
      <c r="B1766" s="63"/>
      <c r="C1766" s="64"/>
      <c r="D1766" s="65"/>
      <c r="E1766" s="65"/>
      <c r="F1766" s="65"/>
      <c r="G1766" s="65"/>
      <c r="H1766" s="66"/>
      <c r="I1766" s="67"/>
      <c r="J1766" s="68"/>
      <c r="K1766" s="69"/>
      <c r="L1766" s="69"/>
      <c r="M1766" s="66"/>
      <c r="N1766" s="82"/>
      <c r="O1766" s="70"/>
      <c r="P1766"/>
      <c r="Q1766"/>
      <c r="R1766" s="194"/>
    </row>
    <row r="1767" spans="1:18" s="52" customFormat="1" x14ac:dyDescent="0.25">
      <c r="C1767" s="61" t="s">
        <v>1781</v>
      </c>
      <c r="D1767" s="54" t="s">
        <v>1782</v>
      </c>
      <c r="E1767" s="54">
        <v>16</v>
      </c>
      <c r="F1767" s="54" t="s">
        <v>3</v>
      </c>
      <c r="G1767" s="54">
        <v>100</v>
      </c>
      <c r="H1767" s="56">
        <v>0.22</v>
      </c>
      <c r="I1767" s="57">
        <v>7.1999999999999998E-3</v>
      </c>
      <c r="J1767" s="58"/>
      <c r="K1767" s="59">
        <v>6</v>
      </c>
      <c r="L1767" s="59">
        <f t="shared" si="113"/>
        <v>0</v>
      </c>
      <c r="M1767" s="56">
        <f t="shared" si="114"/>
        <v>0</v>
      </c>
      <c r="N1767" s="55">
        <f t="shared" si="115"/>
        <v>6</v>
      </c>
      <c r="O1767" s="62">
        <f t="shared" si="116"/>
        <v>0</v>
      </c>
      <c r="P1767"/>
      <c r="Q1767"/>
      <c r="R1767" s="194"/>
    </row>
    <row r="1768" spans="1:18" s="52" customFormat="1" x14ac:dyDescent="0.25">
      <c r="C1768" s="61" t="s">
        <v>1783</v>
      </c>
      <c r="D1768" s="54" t="s">
        <v>1782</v>
      </c>
      <c r="E1768" s="54">
        <v>20</v>
      </c>
      <c r="F1768" s="54" t="s">
        <v>3</v>
      </c>
      <c r="G1768" s="54">
        <v>100</v>
      </c>
      <c r="H1768" s="56">
        <v>0.27</v>
      </c>
      <c r="I1768" s="57">
        <v>7.1999999999999998E-3</v>
      </c>
      <c r="J1768" s="58"/>
      <c r="K1768" s="59">
        <v>9</v>
      </c>
      <c r="L1768" s="59">
        <f t="shared" si="113"/>
        <v>0</v>
      </c>
      <c r="M1768" s="56">
        <f t="shared" si="114"/>
        <v>0</v>
      </c>
      <c r="N1768" s="55">
        <f t="shared" si="115"/>
        <v>9</v>
      </c>
      <c r="O1768" s="62">
        <f t="shared" si="116"/>
        <v>0</v>
      </c>
      <c r="P1768"/>
      <c r="Q1768"/>
      <c r="R1768" s="194"/>
    </row>
    <row r="1769" spans="1:18" s="52" customFormat="1" x14ac:dyDescent="0.25">
      <c r="C1769" s="61" t="s">
        <v>1784</v>
      </c>
      <c r="D1769" s="54" t="s">
        <v>1782</v>
      </c>
      <c r="E1769" s="54">
        <v>25</v>
      </c>
      <c r="F1769" s="54" t="s">
        <v>3</v>
      </c>
      <c r="G1769" s="54">
        <v>100</v>
      </c>
      <c r="H1769" s="56">
        <v>0.37</v>
      </c>
      <c r="I1769" s="57">
        <v>7.1999999999999998E-3</v>
      </c>
      <c r="J1769" s="58"/>
      <c r="K1769" s="59">
        <v>10</v>
      </c>
      <c r="L1769" s="59">
        <f t="shared" si="113"/>
        <v>0</v>
      </c>
      <c r="M1769" s="56">
        <f t="shared" si="114"/>
        <v>0</v>
      </c>
      <c r="N1769" s="55">
        <f t="shared" si="115"/>
        <v>10</v>
      </c>
      <c r="O1769" s="62">
        <f t="shared" si="116"/>
        <v>0</v>
      </c>
      <c r="P1769"/>
      <c r="Q1769"/>
      <c r="R1769" s="194"/>
    </row>
    <row r="1770" spans="1:18" s="52" customFormat="1" x14ac:dyDescent="0.25">
      <c r="C1770" s="61" t="s">
        <v>1785</v>
      </c>
      <c r="D1770" s="54" t="s">
        <v>1782</v>
      </c>
      <c r="E1770" s="54">
        <v>32</v>
      </c>
      <c r="F1770" s="54" t="s">
        <v>3</v>
      </c>
      <c r="G1770" s="54">
        <v>100</v>
      </c>
      <c r="H1770" s="56">
        <v>0.55000000000000004</v>
      </c>
      <c r="I1770" s="57">
        <v>7.1999999999999998E-3</v>
      </c>
      <c r="J1770" s="58"/>
      <c r="K1770" s="59">
        <v>11</v>
      </c>
      <c r="L1770" s="59">
        <f t="shared" si="113"/>
        <v>0</v>
      </c>
      <c r="M1770" s="56">
        <f t="shared" si="114"/>
        <v>0</v>
      </c>
      <c r="N1770" s="55">
        <f t="shared" si="115"/>
        <v>11</v>
      </c>
      <c r="O1770" s="62">
        <f t="shared" si="116"/>
        <v>0</v>
      </c>
      <c r="P1770"/>
      <c r="Q1770"/>
      <c r="R1770" s="194"/>
    </row>
    <row r="1771" spans="1:18" s="52" customFormat="1" x14ac:dyDescent="0.25">
      <c r="C1771" s="61" t="s">
        <v>1786</v>
      </c>
      <c r="D1771" s="54" t="s">
        <v>1782</v>
      </c>
      <c r="E1771" s="54">
        <v>40</v>
      </c>
      <c r="F1771" s="54" t="s">
        <v>3</v>
      </c>
      <c r="G1771" s="54">
        <v>100</v>
      </c>
      <c r="H1771" s="56">
        <v>0.74</v>
      </c>
      <c r="I1771" s="57">
        <v>7.1999999999999998E-3</v>
      </c>
      <c r="J1771" s="58"/>
      <c r="K1771" s="59">
        <v>12</v>
      </c>
      <c r="L1771" s="59">
        <f t="shared" si="113"/>
        <v>0</v>
      </c>
      <c r="M1771" s="56">
        <f t="shared" si="114"/>
        <v>0</v>
      </c>
      <c r="N1771" s="55">
        <f t="shared" si="115"/>
        <v>12</v>
      </c>
      <c r="O1771" s="62">
        <f t="shared" si="116"/>
        <v>0</v>
      </c>
      <c r="P1771"/>
      <c r="Q1771"/>
      <c r="R1771" s="194"/>
    </row>
    <row r="1772" spans="1:18" s="52" customFormat="1" x14ac:dyDescent="0.25">
      <c r="C1772" s="61" t="s">
        <v>1787</v>
      </c>
      <c r="D1772" s="54" t="s">
        <v>1782</v>
      </c>
      <c r="E1772" s="54">
        <v>50</v>
      </c>
      <c r="F1772" s="54" t="s">
        <v>3</v>
      </c>
      <c r="G1772" s="54">
        <v>100</v>
      </c>
      <c r="H1772" s="56">
        <v>0.78</v>
      </c>
      <c r="I1772" s="57">
        <v>7.1999999999999998E-3</v>
      </c>
      <c r="J1772" s="58"/>
      <c r="K1772" s="59">
        <v>21</v>
      </c>
      <c r="L1772" s="59">
        <f t="shared" si="113"/>
        <v>0</v>
      </c>
      <c r="M1772" s="56">
        <f t="shared" si="114"/>
        <v>0</v>
      </c>
      <c r="N1772" s="55">
        <f t="shared" si="115"/>
        <v>21</v>
      </c>
      <c r="O1772" s="62">
        <f t="shared" si="116"/>
        <v>0</v>
      </c>
      <c r="P1772"/>
      <c r="Q1772"/>
      <c r="R1772" s="194"/>
    </row>
    <row r="1773" spans="1:18" s="52" customFormat="1" x14ac:dyDescent="0.25">
      <c r="C1773" s="61" t="s">
        <v>1788</v>
      </c>
      <c r="D1773" s="54" t="s">
        <v>1782</v>
      </c>
      <c r="E1773" s="54">
        <v>63</v>
      </c>
      <c r="F1773" s="54" t="s">
        <v>3</v>
      </c>
      <c r="G1773" s="54">
        <v>50</v>
      </c>
      <c r="H1773" s="56">
        <v>0.7</v>
      </c>
      <c r="I1773" s="57">
        <v>7.1999999999999998E-3</v>
      </c>
      <c r="J1773" s="58"/>
      <c r="K1773" s="59">
        <v>26</v>
      </c>
      <c r="L1773" s="59">
        <f t="shared" si="113"/>
        <v>0</v>
      </c>
      <c r="M1773" s="56">
        <f t="shared" si="114"/>
        <v>0</v>
      </c>
      <c r="N1773" s="55">
        <f t="shared" si="115"/>
        <v>26</v>
      </c>
      <c r="O1773" s="62">
        <f t="shared" si="116"/>
        <v>0</v>
      </c>
      <c r="P1773"/>
      <c r="Q1773"/>
      <c r="R1773" s="194"/>
    </row>
    <row r="1774" spans="1:18" s="52" customFormat="1" x14ac:dyDescent="0.25">
      <c r="A1774" s="63" t="s">
        <v>1790</v>
      </c>
      <c r="B1774" s="63"/>
      <c r="C1774" s="64"/>
      <c r="D1774" s="65"/>
      <c r="E1774" s="65"/>
      <c r="F1774" s="65"/>
      <c r="G1774" s="65"/>
      <c r="H1774" s="66"/>
      <c r="I1774" s="67"/>
      <c r="J1774" s="68"/>
      <c r="K1774" s="69"/>
      <c r="L1774" s="69"/>
      <c r="M1774" s="66"/>
      <c r="N1774" s="82"/>
      <c r="O1774" s="70"/>
      <c r="P1774"/>
      <c r="Q1774"/>
      <c r="R1774" s="194"/>
    </row>
    <row r="1775" spans="1:18" s="52" customFormat="1" x14ac:dyDescent="0.25">
      <c r="C1775" s="61" t="s">
        <v>1789</v>
      </c>
      <c r="D1775" s="54" t="s">
        <v>1790</v>
      </c>
      <c r="E1775" s="54">
        <v>16</v>
      </c>
      <c r="F1775" s="54" t="s">
        <v>3</v>
      </c>
      <c r="G1775" s="54">
        <v>100</v>
      </c>
      <c r="H1775" s="56">
        <v>0.26</v>
      </c>
      <c r="I1775" s="57">
        <v>7.1999999999999998E-3</v>
      </c>
      <c r="J1775" s="58"/>
      <c r="K1775" s="59">
        <v>6</v>
      </c>
      <c r="L1775" s="59">
        <f t="shared" si="113"/>
        <v>0</v>
      </c>
      <c r="M1775" s="56">
        <f t="shared" si="114"/>
        <v>0</v>
      </c>
      <c r="N1775" s="55">
        <f t="shared" si="115"/>
        <v>6</v>
      </c>
      <c r="O1775" s="62">
        <f t="shared" si="116"/>
        <v>0</v>
      </c>
      <c r="P1775"/>
      <c r="Q1775"/>
      <c r="R1775" s="194"/>
    </row>
    <row r="1776" spans="1:18" s="52" customFormat="1" x14ac:dyDescent="0.25">
      <c r="C1776" s="61" t="s">
        <v>1791</v>
      </c>
      <c r="D1776" s="54" t="s">
        <v>1790</v>
      </c>
      <c r="E1776" s="54">
        <v>20</v>
      </c>
      <c r="F1776" s="54" t="s">
        <v>3</v>
      </c>
      <c r="G1776" s="54">
        <v>100</v>
      </c>
      <c r="H1776" s="56">
        <v>0.28000000000000003</v>
      </c>
      <c r="I1776" s="57">
        <v>7.1999999999999998E-3</v>
      </c>
      <c r="J1776" s="58"/>
      <c r="K1776" s="59">
        <v>9</v>
      </c>
      <c r="L1776" s="59">
        <f t="shared" si="113"/>
        <v>0</v>
      </c>
      <c r="M1776" s="56">
        <f t="shared" si="114"/>
        <v>0</v>
      </c>
      <c r="N1776" s="55">
        <f t="shared" si="115"/>
        <v>9</v>
      </c>
      <c r="O1776" s="62">
        <f t="shared" si="116"/>
        <v>0</v>
      </c>
      <c r="P1776"/>
      <c r="Q1776"/>
      <c r="R1776" s="194"/>
    </row>
    <row r="1777" spans="3:18" s="52" customFormat="1" x14ac:dyDescent="0.25">
      <c r="C1777" s="61" t="s">
        <v>1792</v>
      </c>
      <c r="D1777" s="54" t="s">
        <v>1790</v>
      </c>
      <c r="E1777" s="54">
        <v>25</v>
      </c>
      <c r="F1777" s="54" t="s">
        <v>3</v>
      </c>
      <c r="G1777" s="54">
        <v>100</v>
      </c>
      <c r="H1777" s="56">
        <v>0.34</v>
      </c>
      <c r="I1777" s="57">
        <v>7.1999999999999998E-3</v>
      </c>
      <c r="J1777" s="58"/>
      <c r="K1777" s="59">
        <v>10</v>
      </c>
      <c r="L1777" s="59">
        <f t="shared" si="113"/>
        <v>0</v>
      </c>
      <c r="M1777" s="56">
        <f t="shared" si="114"/>
        <v>0</v>
      </c>
      <c r="N1777" s="55">
        <f t="shared" si="115"/>
        <v>10</v>
      </c>
      <c r="O1777" s="62">
        <f t="shared" si="116"/>
        <v>0</v>
      </c>
      <c r="P1777"/>
      <c r="Q1777"/>
      <c r="R1777" s="194"/>
    </row>
    <row r="1778" spans="3:18" s="52" customFormat="1" x14ac:dyDescent="0.25">
      <c r="C1778" s="61" t="s">
        <v>1793</v>
      </c>
      <c r="D1778" s="54" t="s">
        <v>1790</v>
      </c>
      <c r="E1778" s="54">
        <v>32</v>
      </c>
      <c r="F1778" s="54" t="s">
        <v>3</v>
      </c>
      <c r="G1778" s="54">
        <v>100</v>
      </c>
      <c r="H1778" s="56">
        <v>0.43</v>
      </c>
      <c r="I1778" s="57">
        <v>7.1999999999999998E-3</v>
      </c>
      <c r="J1778" s="58"/>
      <c r="K1778" s="59">
        <v>11</v>
      </c>
      <c r="L1778" s="59">
        <f t="shared" si="113"/>
        <v>0</v>
      </c>
      <c r="M1778" s="56">
        <f t="shared" si="114"/>
        <v>0</v>
      </c>
      <c r="N1778" s="55">
        <f t="shared" si="115"/>
        <v>11</v>
      </c>
      <c r="O1778" s="62">
        <f t="shared" si="116"/>
        <v>0</v>
      </c>
      <c r="P1778"/>
      <c r="Q1778"/>
      <c r="R1778" s="194"/>
    </row>
    <row r="1779" spans="3:18" s="52" customFormat="1" x14ac:dyDescent="0.25">
      <c r="C1779" s="61" t="s">
        <v>1794</v>
      </c>
      <c r="D1779" s="54" t="s">
        <v>1790</v>
      </c>
      <c r="E1779" s="54">
        <v>40</v>
      </c>
      <c r="F1779" s="54" t="s">
        <v>3</v>
      </c>
      <c r="G1779" s="54">
        <v>100</v>
      </c>
      <c r="H1779" s="56">
        <v>0.77</v>
      </c>
      <c r="I1779" s="57">
        <v>7.1999999999999998E-3</v>
      </c>
      <c r="J1779" s="58"/>
      <c r="K1779" s="59">
        <v>12</v>
      </c>
      <c r="L1779" s="59">
        <f t="shared" si="113"/>
        <v>0</v>
      </c>
      <c r="M1779" s="56">
        <f t="shared" si="114"/>
        <v>0</v>
      </c>
      <c r="N1779" s="55">
        <f t="shared" si="115"/>
        <v>12</v>
      </c>
      <c r="O1779" s="62">
        <f t="shared" si="116"/>
        <v>0</v>
      </c>
      <c r="P1779"/>
      <c r="Q1779"/>
      <c r="R1779" s="194"/>
    </row>
    <row r="1780" spans="3:18" s="52" customFormat="1" x14ac:dyDescent="0.25">
      <c r="C1780" s="61" t="s">
        <v>1795</v>
      </c>
      <c r="D1780" s="54" t="s">
        <v>1790</v>
      </c>
      <c r="E1780" s="54">
        <v>50</v>
      </c>
      <c r="F1780" s="54" t="s">
        <v>3</v>
      </c>
      <c r="G1780" s="54">
        <v>150</v>
      </c>
      <c r="H1780" s="56">
        <v>1.58</v>
      </c>
      <c r="I1780" s="57">
        <v>7.1999999999999998E-3</v>
      </c>
      <c r="J1780" s="58"/>
      <c r="K1780" s="59">
        <v>21</v>
      </c>
      <c r="L1780" s="59">
        <f t="shared" si="113"/>
        <v>0</v>
      </c>
      <c r="M1780" s="56">
        <f t="shared" si="114"/>
        <v>0</v>
      </c>
      <c r="N1780" s="55">
        <f t="shared" si="115"/>
        <v>21</v>
      </c>
      <c r="O1780" s="62">
        <f t="shared" si="116"/>
        <v>0</v>
      </c>
      <c r="P1780"/>
      <c r="Q1780"/>
      <c r="R1780" s="194"/>
    </row>
    <row r="1781" spans="3:18" s="52" customFormat="1" x14ac:dyDescent="0.25">
      <c r="C1781" s="61" t="s">
        <v>1796</v>
      </c>
      <c r="D1781" s="54" t="s">
        <v>1790</v>
      </c>
      <c r="E1781" s="54">
        <v>63</v>
      </c>
      <c r="F1781" s="54" t="s">
        <v>3</v>
      </c>
      <c r="G1781" s="54">
        <v>75</v>
      </c>
      <c r="H1781" s="56">
        <v>1.1000000000000001</v>
      </c>
      <c r="I1781" s="57">
        <v>7.1999999999999998E-3</v>
      </c>
      <c r="J1781" s="58"/>
      <c r="K1781" s="59">
        <v>32</v>
      </c>
      <c r="L1781" s="59">
        <f t="shared" si="113"/>
        <v>0</v>
      </c>
      <c r="M1781" s="56">
        <f t="shared" si="114"/>
        <v>0</v>
      </c>
      <c r="N1781" s="55">
        <f t="shared" si="115"/>
        <v>32</v>
      </c>
      <c r="O1781" s="62">
        <f t="shared" si="116"/>
        <v>0</v>
      </c>
      <c r="P1781"/>
      <c r="Q1781"/>
      <c r="R1781" s="194"/>
    </row>
    <row r="1782" spans="3:18" s="52" customFormat="1" x14ac:dyDescent="0.25">
      <c r="C1782" s="61" t="s">
        <v>1797</v>
      </c>
      <c r="D1782" s="54" t="s">
        <v>1790</v>
      </c>
      <c r="E1782" s="54">
        <v>75</v>
      </c>
      <c r="F1782" s="54" t="s">
        <v>3</v>
      </c>
      <c r="G1782" s="54">
        <v>50</v>
      </c>
      <c r="H1782" s="56">
        <v>1.03</v>
      </c>
      <c r="I1782" s="57">
        <v>7.1999999999999998E-3</v>
      </c>
      <c r="J1782" s="58"/>
      <c r="K1782" s="59">
        <v>41</v>
      </c>
      <c r="L1782" s="59">
        <f t="shared" si="113"/>
        <v>0</v>
      </c>
      <c r="M1782" s="56">
        <f t="shared" si="114"/>
        <v>0</v>
      </c>
      <c r="N1782" s="55">
        <f t="shared" si="115"/>
        <v>41</v>
      </c>
      <c r="O1782" s="62">
        <f t="shared" si="116"/>
        <v>0</v>
      </c>
      <c r="P1782"/>
      <c r="Q1782"/>
      <c r="R1782" s="194"/>
    </row>
    <row r="1783" spans="3:18" s="52" customFormat="1" x14ac:dyDescent="0.25">
      <c r="C1783" s="61" t="s">
        <v>1798</v>
      </c>
      <c r="D1783" s="54" t="s">
        <v>1790</v>
      </c>
      <c r="E1783" s="54">
        <v>90</v>
      </c>
      <c r="F1783" s="54" t="s">
        <v>3</v>
      </c>
      <c r="G1783" s="54">
        <v>40</v>
      </c>
      <c r="H1783" s="56">
        <v>1.1499999999999999</v>
      </c>
      <c r="I1783" s="57">
        <v>7.1999999999999998E-3</v>
      </c>
      <c r="J1783" s="58"/>
      <c r="K1783" s="59">
        <v>57</v>
      </c>
      <c r="L1783" s="59">
        <f t="shared" si="113"/>
        <v>0</v>
      </c>
      <c r="M1783" s="56">
        <f t="shared" si="114"/>
        <v>0</v>
      </c>
      <c r="N1783" s="55">
        <f t="shared" si="115"/>
        <v>57</v>
      </c>
      <c r="O1783" s="62">
        <f t="shared" si="116"/>
        <v>0</v>
      </c>
      <c r="P1783"/>
      <c r="Q1783"/>
      <c r="R1783" s="194"/>
    </row>
    <row r="1784" spans="3:18" s="52" customFormat="1" x14ac:dyDescent="0.25">
      <c r="C1784" s="61" t="s">
        <v>1799</v>
      </c>
      <c r="D1784" s="54" t="s">
        <v>1790</v>
      </c>
      <c r="E1784" s="54">
        <v>110</v>
      </c>
      <c r="F1784" s="54" t="s">
        <v>3</v>
      </c>
      <c r="G1784" s="54">
        <v>25</v>
      </c>
      <c r="H1784" s="56">
        <v>1.22</v>
      </c>
      <c r="I1784" s="57">
        <v>7.1999999999999998E-3</v>
      </c>
      <c r="J1784" s="58"/>
      <c r="K1784" s="59">
        <v>84</v>
      </c>
      <c r="L1784" s="59">
        <f t="shared" si="113"/>
        <v>0</v>
      </c>
      <c r="M1784" s="56">
        <f t="shared" si="114"/>
        <v>0</v>
      </c>
      <c r="N1784" s="55">
        <f t="shared" si="115"/>
        <v>84</v>
      </c>
      <c r="O1784" s="62">
        <f t="shared" si="116"/>
        <v>0</v>
      </c>
      <c r="P1784"/>
      <c r="Q1784"/>
      <c r="R1784" s="194"/>
    </row>
    <row r="1785" spans="3:18" s="52" customFormat="1" x14ac:dyDescent="0.25">
      <c r="C1785" s="61" t="s">
        <v>1800</v>
      </c>
      <c r="D1785" s="54" t="s">
        <v>1790</v>
      </c>
      <c r="E1785" s="54">
        <v>125</v>
      </c>
      <c r="F1785" s="54" t="s">
        <v>3</v>
      </c>
      <c r="G1785" s="54">
        <v>10</v>
      </c>
      <c r="H1785" s="56">
        <v>0.72</v>
      </c>
      <c r="I1785" s="57">
        <v>7.1999999999999998E-3</v>
      </c>
      <c r="J1785" s="58"/>
      <c r="K1785" s="59">
        <v>112</v>
      </c>
      <c r="L1785" s="59">
        <f t="shared" si="113"/>
        <v>0</v>
      </c>
      <c r="M1785" s="56">
        <f t="shared" si="114"/>
        <v>0</v>
      </c>
      <c r="N1785" s="55">
        <f t="shared" si="115"/>
        <v>112</v>
      </c>
      <c r="O1785" s="62">
        <f t="shared" si="116"/>
        <v>0</v>
      </c>
      <c r="P1785"/>
      <c r="Q1785"/>
      <c r="R1785" s="194"/>
    </row>
    <row r="1786" spans="3:18" s="52" customFormat="1" x14ac:dyDescent="0.25">
      <c r="C1786" s="61" t="s">
        <v>1801</v>
      </c>
      <c r="D1786" s="54" t="s">
        <v>1790</v>
      </c>
      <c r="E1786" s="54">
        <v>140</v>
      </c>
      <c r="F1786" s="54" t="s">
        <v>3</v>
      </c>
      <c r="G1786" s="54">
        <v>10</v>
      </c>
      <c r="H1786" s="56">
        <v>0.83</v>
      </c>
      <c r="I1786" s="57">
        <v>7.1999999999999998E-3</v>
      </c>
      <c r="J1786" s="58"/>
      <c r="K1786" s="59">
        <v>141</v>
      </c>
      <c r="L1786" s="59">
        <f t="shared" si="113"/>
        <v>0</v>
      </c>
      <c r="M1786" s="56">
        <f t="shared" si="114"/>
        <v>0</v>
      </c>
      <c r="N1786" s="55">
        <f t="shared" si="115"/>
        <v>141</v>
      </c>
      <c r="O1786" s="62">
        <f t="shared" si="116"/>
        <v>0</v>
      </c>
      <c r="P1786"/>
      <c r="Q1786"/>
      <c r="R1786" s="194"/>
    </row>
    <row r="1787" spans="3:18" s="52" customFormat="1" x14ac:dyDescent="0.25">
      <c r="C1787" s="61" t="s">
        <v>1802</v>
      </c>
      <c r="D1787" s="54" t="s">
        <v>1790</v>
      </c>
      <c r="E1787" s="54">
        <v>160</v>
      </c>
      <c r="F1787" s="54" t="s">
        <v>3</v>
      </c>
      <c r="G1787" s="54">
        <v>10</v>
      </c>
      <c r="H1787" s="56">
        <v>1.02</v>
      </c>
      <c r="I1787" s="57">
        <v>7.1999999999999998E-3</v>
      </c>
      <c r="J1787" s="58"/>
      <c r="K1787" s="59">
        <v>196</v>
      </c>
      <c r="L1787" s="59">
        <f t="shared" si="113"/>
        <v>0</v>
      </c>
      <c r="M1787" s="56">
        <f t="shared" si="114"/>
        <v>0</v>
      </c>
      <c r="N1787" s="55">
        <f t="shared" si="115"/>
        <v>196</v>
      </c>
      <c r="O1787" s="62">
        <f t="shared" si="116"/>
        <v>0</v>
      </c>
      <c r="P1787"/>
      <c r="Q1787"/>
      <c r="R1787" s="194"/>
    </row>
    <row r="1788" spans="3:18" s="52" customFormat="1" x14ac:dyDescent="0.25">
      <c r="C1788" s="61" t="s">
        <v>1803</v>
      </c>
      <c r="D1788" s="54" t="s">
        <v>1790</v>
      </c>
      <c r="E1788" s="54">
        <v>200</v>
      </c>
      <c r="F1788" s="54" t="s">
        <v>3</v>
      </c>
      <c r="G1788" s="54">
        <v>10</v>
      </c>
      <c r="H1788" s="56">
        <v>1.52</v>
      </c>
      <c r="I1788" s="57">
        <v>7.1999999999999998E-3</v>
      </c>
      <c r="J1788" s="58"/>
      <c r="K1788" s="59">
        <v>296</v>
      </c>
      <c r="L1788" s="59">
        <f t="shared" si="113"/>
        <v>0</v>
      </c>
      <c r="M1788" s="56">
        <f t="shared" si="114"/>
        <v>0</v>
      </c>
      <c r="N1788" s="55">
        <f t="shared" si="115"/>
        <v>296</v>
      </c>
      <c r="O1788" s="62">
        <f t="shared" si="116"/>
        <v>0</v>
      </c>
      <c r="P1788"/>
      <c r="Q1788"/>
      <c r="R1788" s="194"/>
    </row>
    <row r="1789" spans="3:18" s="52" customFormat="1" x14ac:dyDescent="0.25">
      <c r="C1789" s="61" t="s">
        <v>1804</v>
      </c>
      <c r="D1789" s="54" t="s">
        <v>1790</v>
      </c>
      <c r="E1789" s="54">
        <v>200</v>
      </c>
      <c r="F1789" s="54" t="s">
        <v>3</v>
      </c>
      <c r="G1789" s="54">
        <v>10</v>
      </c>
      <c r="H1789" s="56">
        <v>1.44</v>
      </c>
      <c r="I1789" s="57">
        <v>1.32E-2</v>
      </c>
      <c r="J1789" s="58"/>
      <c r="K1789" s="59">
        <v>296</v>
      </c>
      <c r="L1789" s="59">
        <f t="shared" si="113"/>
        <v>0</v>
      </c>
      <c r="M1789" s="56">
        <f t="shared" si="114"/>
        <v>0</v>
      </c>
      <c r="N1789" s="55">
        <f t="shared" si="115"/>
        <v>296</v>
      </c>
      <c r="O1789" s="62">
        <f t="shared" si="116"/>
        <v>0</v>
      </c>
      <c r="P1789"/>
      <c r="Q1789"/>
      <c r="R1789" s="194"/>
    </row>
    <row r="1790" spans="3:18" s="52" customFormat="1" x14ac:dyDescent="0.25">
      <c r="C1790" s="61" t="s">
        <v>1805</v>
      </c>
      <c r="D1790" s="54" t="s">
        <v>1790</v>
      </c>
      <c r="E1790" s="54">
        <v>225</v>
      </c>
      <c r="F1790" s="54" t="s">
        <v>3</v>
      </c>
      <c r="G1790" s="54">
        <v>10</v>
      </c>
      <c r="H1790" s="56">
        <v>1.21</v>
      </c>
      <c r="I1790" s="57">
        <v>1.32E-2</v>
      </c>
      <c r="J1790" s="58"/>
      <c r="K1790" s="59">
        <v>355</v>
      </c>
      <c r="L1790" s="59">
        <f t="shared" si="113"/>
        <v>0</v>
      </c>
      <c r="M1790" s="56">
        <f t="shared" si="114"/>
        <v>0</v>
      </c>
      <c r="N1790" s="55">
        <f t="shared" si="115"/>
        <v>355</v>
      </c>
      <c r="O1790" s="62">
        <f t="shared" si="116"/>
        <v>0</v>
      </c>
      <c r="P1790"/>
      <c r="Q1790"/>
      <c r="R1790" s="194"/>
    </row>
    <row r="1791" spans="3:18" s="52" customFormat="1" x14ac:dyDescent="0.25">
      <c r="C1791" s="61" t="s">
        <v>1806</v>
      </c>
      <c r="D1791" s="54" t="s">
        <v>1790</v>
      </c>
      <c r="E1791" s="54">
        <v>225</v>
      </c>
      <c r="F1791" s="54" t="s">
        <v>3</v>
      </c>
      <c r="G1791" s="54">
        <v>10</v>
      </c>
      <c r="H1791" s="56">
        <v>1.53</v>
      </c>
      <c r="I1791" s="57">
        <v>1.32E-2</v>
      </c>
      <c r="J1791" s="58"/>
      <c r="K1791" s="59">
        <v>355</v>
      </c>
      <c r="L1791" s="59">
        <f t="shared" si="113"/>
        <v>0</v>
      </c>
      <c r="M1791" s="56">
        <f t="shared" si="114"/>
        <v>0</v>
      </c>
      <c r="N1791" s="55">
        <f t="shared" si="115"/>
        <v>355</v>
      </c>
      <c r="O1791" s="62">
        <f t="shared" si="116"/>
        <v>0</v>
      </c>
      <c r="P1791"/>
      <c r="Q1791"/>
      <c r="R1791" s="194"/>
    </row>
    <row r="1792" spans="3:18" s="52" customFormat="1" x14ac:dyDescent="0.25">
      <c r="C1792" s="61" t="s">
        <v>1807</v>
      </c>
      <c r="D1792" s="54" t="s">
        <v>1790</v>
      </c>
      <c r="E1792" s="54">
        <v>250</v>
      </c>
      <c r="F1792" s="54" t="s">
        <v>3</v>
      </c>
      <c r="G1792" s="54">
        <v>10</v>
      </c>
      <c r="H1792" s="56">
        <v>1.44</v>
      </c>
      <c r="I1792" s="57">
        <v>1.32E-2</v>
      </c>
      <c r="J1792" s="58"/>
      <c r="K1792" s="59">
        <v>395</v>
      </c>
      <c r="L1792" s="59">
        <f t="shared" si="113"/>
        <v>0</v>
      </c>
      <c r="M1792" s="56">
        <f t="shared" si="114"/>
        <v>0</v>
      </c>
      <c r="N1792" s="55">
        <f t="shared" si="115"/>
        <v>395</v>
      </c>
      <c r="O1792" s="62">
        <f t="shared" si="116"/>
        <v>0</v>
      </c>
      <c r="P1792"/>
      <c r="Q1792"/>
      <c r="R1792" s="194"/>
    </row>
    <row r="1793" spans="1:18" s="52" customFormat="1" x14ac:dyDescent="0.25">
      <c r="C1793" s="61" t="s">
        <v>1808</v>
      </c>
      <c r="D1793" s="54" t="s">
        <v>1790</v>
      </c>
      <c r="E1793" s="54">
        <v>250</v>
      </c>
      <c r="F1793" s="54" t="s">
        <v>3</v>
      </c>
      <c r="G1793" s="54">
        <v>10</v>
      </c>
      <c r="H1793" s="56">
        <v>2.48</v>
      </c>
      <c r="I1793" s="57">
        <v>1.32E-2</v>
      </c>
      <c r="J1793" s="58"/>
      <c r="K1793" s="59">
        <v>395</v>
      </c>
      <c r="L1793" s="59">
        <f t="shared" si="113"/>
        <v>0</v>
      </c>
      <c r="M1793" s="56">
        <f t="shared" si="114"/>
        <v>0</v>
      </c>
      <c r="N1793" s="55">
        <f t="shared" si="115"/>
        <v>395</v>
      </c>
      <c r="O1793" s="62">
        <f t="shared" si="116"/>
        <v>0</v>
      </c>
      <c r="P1793"/>
      <c r="Q1793"/>
      <c r="R1793" s="194"/>
    </row>
    <row r="1794" spans="1:18" s="52" customFormat="1" x14ac:dyDescent="0.25">
      <c r="C1794" s="61" t="s">
        <v>1809</v>
      </c>
      <c r="D1794" s="54" t="s">
        <v>1790</v>
      </c>
      <c r="E1794" s="54">
        <v>280</v>
      </c>
      <c r="F1794" s="54" t="s">
        <v>3</v>
      </c>
      <c r="G1794" s="54">
        <v>10</v>
      </c>
      <c r="H1794" s="56">
        <v>1.89</v>
      </c>
      <c r="I1794" s="57">
        <v>1.32E-2</v>
      </c>
      <c r="J1794" s="58"/>
      <c r="K1794" s="59">
        <v>464</v>
      </c>
      <c r="L1794" s="59">
        <f t="shared" si="113"/>
        <v>0</v>
      </c>
      <c r="M1794" s="56">
        <f t="shared" si="114"/>
        <v>0</v>
      </c>
      <c r="N1794" s="55">
        <f t="shared" si="115"/>
        <v>464</v>
      </c>
      <c r="O1794" s="62">
        <f t="shared" si="116"/>
        <v>0</v>
      </c>
      <c r="P1794"/>
      <c r="Q1794"/>
      <c r="R1794" s="194"/>
    </row>
    <row r="1795" spans="1:18" s="52" customFormat="1" x14ac:dyDescent="0.25">
      <c r="C1795" s="61" t="s">
        <v>1810</v>
      </c>
      <c r="D1795" s="54" t="s">
        <v>1790</v>
      </c>
      <c r="E1795" s="54">
        <v>280</v>
      </c>
      <c r="F1795" s="54" t="s">
        <v>3</v>
      </c>
      <c r="G1795" s="54">
        <v>10</v>
      </c>
      <c r="H1795" s="56">
        <v>2.48</v>
      </c>
      <c r="I1795" s="57">
        <v>1.32E-2</v>
      </c>
      <c r="J1795" s="58"/>
      <c r="K1795" s="59">
        <v>464</v>
      </c>
      <c r="L1795" s="59">
        <f t="shared" si="113"/>
        <v>0</v>
      </c>
      <c r="M1795" s="56">
        <f t="shared" si="114"/>
        <v>0</v>
      </c>
      <c r="N1795" s="55">
        <f t="shared" si="115"/>
        <v>464</v>
      </c>
      <c r="O1795" s="62">
        <f t="shared" si="116"/>
        <v>0</v>
      </c>
      <c r="P1795"/>
      <c r="Q1795"/>
      <c r="R1795" s="194"/>
    </row>
    <row r="1796" spans="1:18" s="52" customFormat="1" x14ac:dyDescent="0.25">
      <c r="C1796" s="61" t="s">
        <v>1811</v>
      </c>
      <c r="D1796" s="54" t="s">
        <v>1790</v>
      </c>
      <c r="E1796" s="54">
        <v>315</v>
      </c>
      <c r="F1796" s="54" t="s">
        <v>3</v>
      </c>
      <c r="G1796" s="54">
        <v>10</v>
      </c>
      <c r="H1796" s="56">
        <v>2.64</v>
      </c>
      <c r="I1796" s="57">
        <v>1.32E-2</v>
      </c>
      <c r="J1796" s="58"/>
      <c r="K1796" s="59">
        <v>557</v>
      </c>
      <c r="L1796" s="59">
        <f t="shared" si="113"/>
        <v>0</v>
      </c>
      <c r="M1796" s="56">
        <f t="shared" si="114"/>
        <v>0</v>
      </c>
      <c r="N1796" s="55">
        <f t="shared" si="115"/>
        <v>557</v>
      </c>
      <c r="O1796" s="62">
        <f t="shared" si="116"/>
        <v>0</v>
      </c>
      <c r="P1796"/>
      <c r="Q1796"/>
      <c r="R1796" s="194"/>
    </row>
    <row r="1797" spans="1:18" s="52" customFormat="1" x14ac:dyDescent="0.25">
      <c r="C1797" s="61" t="s">
        <v>1812</v>
      </c>
      <c r="D1797" s="54" t="s">
        <v>1790</v>
      </c>
      <c r="E1797" s="54">
        <v>315</v>
      </c>
      <c r="F1797" s="54" t="s">
        <v>3</v>
      </c>
      <c r="G1797" s="54">
        <v>10</v>
      </c>
      <c r="H1797" s="56">
        <v>4.04</v>
      </c>
      <c r="I1797" s="57">
        <v>1.32E-2</v>
      </c>
      <c r="J1797" s="58"/>
      <c r="K1797" s="59">
        <v>557</v>
      </c>
      <c r="L1797" s="59">
        <f t="shared" si="113"/>
        <v>0</v>
      </c>
      <c r="M1797" s="56">
        <f t="shared" si="114"/>
        <v>0</v>
      </c>
      <c r="N1797" s="55">
        <f t="shared" si="115"/>
        <v>557</v>
      </c>
      <c r="O1797" s="62">
        <f t="shared" si="116"/>
        <v>0</v>
      </c>
      <c r="P1797"/>
      <c r="Q1797"/>
      <c r="R1797" s="194"/>
    </row>
    <row r="1798" spans="1:18" s="52" customFormat="1" x14ac:dyDescent="0.25">
      <c r="C1798" s="61" t="s">
        <v>1813</v>
      </c>
      <c r="D1798" s="54" t="s">
        <v>1790</v>
      </c>
      <c r="E1798" s="54">
        <v>355</v>
      </c>
      <c r="F1798" s="54" t="s">
        <v>3</v>
      </c>
      <c r="G1798" s="54">
        <v>10</v>
      </c>
      <c r="H1798" s="56">
        <v>3.74</v>
      </c>
      <c r="I1798" s="57">
        <v>1.32E-2</v>
      </c>
      <c r="J1798" s="58"/>
      <c r="K1798" s="59">
        <v>854</v>
      </c>
      <c r="L1798" s="59">
        <f t="shared" si="113"/>
        <v>0</v>
      </c>
      <c r="M1798" s="56">
        <f t="shared" si="114"/>
        <v>0</v>
      </c>
      <c r="N1798" s="55">
        <f t="shared" si="115"/>
        <v>854</v>
      </c>
      <c r="O1798" s="62">
        <f t="shared" si="116"/>
        <v>0</v>
      </c>
      <c r="P1798"/>
      <c r="Q1798"/>
      <c r="R1798" s="194"/>
    </row>
    <row r="1799" spans="1:18" s="52" customFormat="1" x14ac:dyDescent="0.25">
      <c r="C1799" s="61" t="s">
        <v>1814</v>
      </c>
      <c r="D1799" s="54" t="s">
        <v>1790</v>
      </c>
      <c r="E1799" s="54">
        <v>400</v>
      </c>
      <c r="F1799" s="54" t="s">
        <v>3</v>
      </c>
      <c r="G1799" s="54">
        <v>10</v>
      </c>
      <c r="H1799" s="56">
        <v>4.45</v>
      </c>
      <c r="I1799" s="57">
        <v>1.32E-2</v>
      </c>
      <c r="J1799" s="58"/>
      <c r="K1799" s="59">
        <v>919</v>
      </c>
      <c r="L1799" s="59">
        <f t="shared" si="113"/>
        <v>0</v>
      </c>
      <c r="M1799" s="56">
        <f t="shared" si="114"/>
        <v>0</v>
      </c>
      <c r="N1799" s="55">
        <f t="shared" si="115"/>
        <v>919</v>
      </c>
      <c r="O1799" s="62">
        <f t="shared" si="116"/>
        <v>0</v>
      </c>
      <c r="P1799"/>
      <c r="Q1799"/>
      <c r="R1799" s="194"/>
    </row>
    <row r="1800" spans="1:18" s="52" customFormat="1" x14ac:dyDescent="0.25">
      <c r="A1800" s="63"/>
      <c r="B1800" s="63"/>
      <c r="C1800" s="64"/>
      <c r="D1800" s="65"/>
      <c r="E1800" s="65"/>
      <c r="F1800" s="65"/>
      <c r="G1800" s="65"/>
      <c r="H1800" s="66"/>
      <c r="I1800" s="67"/>
      <c r="J1800" s="96"/>
      <c r="K1800" s="71"/>
      <c r="L1800" s="69"/>
      <c r="M1800" s="66"/>
      <c r="N1800" s="82"/>
      <c r="O1800" s="70"/>
      <c r="P1800"/>
      <c r="Q1800"/>
      <c r="R1800" s="194"/>
    </row>
  </sheetData>
  <mergeCells count="1">
    <mergeCell ref="A6:B6"/>
  </mergeCells>
  <phoneticPr fontId="40" type="noConversion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50"/>
  <sheetViews>
    <sheetView zoomScale="90" zoomScaleNormal="90" workbookViewId="0">
      <selection activeCell="A17" sqref="A17"/>
    </sheetView>
  </sheetViews>
  <sheetFormatPr defaultColWidth="8.85546875" defaultRowHeight="15" x14ac:dyDescent="0.25"/>
  <cols>
    <col min="3" max="3" width="8.28515625" customWidth="1"/>
    <col min="4" max="4" width="63.140625" bestFit="1" customWidth="1"/>
    <col min="5" max="5" width="9.85546875" bestFit="1" customWidth="1"/>
  </cols>
  <sheetData>
    <row r="1" spans="1:12" ht="21" x14ac:dyDescent="0.25">
      <c r="A1" s="128" t="s">
        <v>2706</v>
      </c>
      <c r="B1" s="18"/>
      <c r="C1" s="19"/>
      <c r="D1" s="129"/>
      <c r="E1" s="130"/>
      <c r="F1" s="129"/>
      <c r="G1" s="131"/>
      <c r="H1" s="132"/>
      <c r="I1" s="20"/>
      <c r="J1" s="18"/>
      <c r="K1" s="20"/>
      <c r="L1" s="20"/>
    </row>
    <row r="2" spans="1:12" s="105" customFormat="1" ht="12" x14ac:dyDescent="0.2">
      <c r="A2" s="97"/>
      <c r="B2" s="98"/>
      <c r="C2" s="99"/>
      <c r="D2" s="100"/>
      <c r="E2" s="101"/>
      <c r="F2" s="100"/>
      <c r="G2" s="102"/>
      <c r="H2" s="103"/>
      <c r="I2" s="104"/>
      <c r="J2" s="104"/>
      <c r="K2" s="103"/>
      <c r="L2" s="104"/>
    </row>
    <row r="3" spans="1:12" ht="23.25" x14ac:dyDescent="0.35">
      <c r="A3" s="36"/>
      <c r="B3" s="179" t="s">
        <v>2683</v>
      </c>
      <c r="C3" s="106"/>
      <c r="D3" s="106"/>
      <c r="E3" s="198" t="s">
        <v>2684</v>
      </c>
      <c r="F3" s="199"/>
      <c r="G3" s="199"/>
    </row>
    <row r="4" spans="1:12" ht="18.75" x14ac:dyDescent="0.3">
      <c r="A4" s="36"/>
      <c r="B4" s="107" t="s">
        <v>2685</v>
      </c>
      <c r="C4" s="108"/>
      <c r="D4" s="108"/>
      <c r="E4" s="109" t="s">
        <v>2686</v>
      </c>
      <c r="F4" s="223" t="str">
        <f>'PVC-u registrace'!F4:K4</f>
        <v>zde vyplňte</v>
      </c>
      <c r="G4" s="201"/>
      <c r="H4" s="197"/>
      <c r="I4" s="197"/>
      <c r="J4" s="197"/>
      <c r="K4" s="197"/>
      <c r="L4" s="110"/>
    </row>
    <row r="5" spans="1:12" x14ac:dyDescent="0.25">
      <c r="A5" s="36"/>
      <c r="B5" s="111" t="s">
        <v>2687</v>
      </c>
      <c r="C5" s="112"/>
      <c r="D5" s="112"/>
      <c r="E5" s="113" t="s">
        <v>2688</v>
      </c>
      <c r="F5" s="224" t="str">
        <f>'PVC-u registrace'!F5:K5</f>
        <v>zde vyplňte</v>
      </c>
      <c r="G5" s="196"/>
      <c r="H5" s="197"/>
      <c r="I5" s="197"/>
      <c r="J5" s="197"/>
      <c r="K5" s="197"/>
    </row>
    <row r="6" spans="1:12" x14ac:dyDescent="0.25">
      <c r="A6" s="36"/>
      <c r="B6" s="111" t="s">
        <v>2689</v>
      </c>
      <c r="C6" s="112"/>
      <c r="D6" s="112"/>
      <c r="E6" s="113" t="s">
        <v>2690</v>
      </c>
      <c r="F6" s="224" t="str">
        <f>'PVC-u registrace'!F6:K6</f>
        <v>zde vyplňte</v>
      </c>
      <c r="G6" s="196"/>
      <c r="H6" s="197"/>
      <c r="I6" s="197"/>
      <c r="J6" s="197"/>
      <c r="K6" s="197"/>
    </row>
    <row r="7" spans="1:12" x14ac:dyDescent="0.25">
      <c r="A7" s="36"/>
      <c r="B7" s="111" t="s">
        <v>2691</v>
      </c>
      <c r="C7" s="112"/>
      <c r="D7" s="112"/>
      <c r="E7" s="113" t="s">
        <v>2692</v>
      </c>
      <c r="F7" s="224" t="str">
        <f>'PVC-u registrace'!F7:K7</f>
        <v>zde vyplňte</v>
      </c>
      <c r="G7" s="196"/>
      <c r="H7" s="197"/>
      <c r="I7" s="197"/>
      <c r="J7" s="197"/>
      <c r="K7" s="197"/>
    </row>
    <row r="8" spans="1:12" x14ac:dyDescent="0.25">
      <c r="A8" s="36"/>
      <c r="B8" s="111" t="s">
        <v>2693</v>
      </c>
      <c r="C8" s="112"/>
      <c r="D8" s="112"/>
      <c r="E8" s="113" t="s">
        <v>2694</v>
      </c>
      <c r="F8" s="224" t="str">
        <f>'PVC-u registrace'!F8:K8</f>
        <v>zde vyplňte</v>
      </c>
      <c r="G8" s="196"/>
      <c r="H8" s="197"/>
      <c r="I8" s="197"/>
      <c r="J8" s="197"/>
      <c r="K8" s="197"/>
    </row>
    <row r="9" spans="1:12" x14ac:dyDescent="0.25">
      <c r="A9" s="36"/>
      <c r="B9" s="114" t="s">
        <v>2695</v>
      </c>
      <c r="C9" s="112"/>
      <c r="D9" s="112"/>
      <c r="E9" s="113" t="s">
        <v>2696</v>
      </c>
      <c r="F9" s="224" t="str">
        <f>'PVC-u registrace'!F9:K9</f>
        <v>zde vyplňte</v>
      </c>
      <c r="G9" s="196"/>
      <c r="H9" s="197"/>
      <c r="I9" s="197"/>
      <c r="J9" s="197"/>
      <c r="K9" s="197"/>
    </row>
    <row r="10" spans="1:12" x14ac:dyDescent="0.25">
      <c r="A10" s="36"/>
      <c r="B10" s="114" t="s">
        <v>2697</v>
      </c>
      <c r="C10" s="112"/>
      <c r="D10" s="112"/>
      <c r="E10" s="113" t="s">
        <v>2698</v>
      </c>
      <c r="F10" s="224" t="str">
        <f>'PVC-u registrace'!F10:K10</f>
        <v>zde vyplňte</v>
      </c>
      <c r="G10" s="196"/>
      <c r="H10" s="197"/>
      <c r="I10" s="197"/>
      <c r="J10" s="197"/>
      <c r="K10" s="197"/>
    </row>
    <row r="11" spans="1:12" ht="18.75" x14ac:dyDescent="0.3">
      <c r="A11" s="36"/>
      <c r="B11" s="107" t="s">
        <v>2699</v>
      </c>
      <c r="C11" s="108"/>
      <c r="D11" s="108"/>
      <c r="E11" s="133" t="s">
        <v>1</v>
      </c>
      <c r="F11" s="202">
        <f>'PVC-u registrace'!F11:G11</f>
        <v>0</v>
      </c>
      <c r="G11" s="203"/>
      <c r="H11" s="234" t="s">
        <v>2677</v>
      </c>
      <c r="I11" s="235"/>
      <c r="J11" s="236">
        <f>SUM(J17:K5000)</f>
        <v>0</v>
      </c>
      <c r="K11" s="237"/>
      <c r="L11" s="110"/>
    </row>
    <row r="12" spans="1:12" s="123" customFormat="1" ht="15.75" x14ac:dyDescent="0.25">
      <c r="A12" s="13"/>
      <c r="B12" s="115"/>
      <c r="C12" s="116"/>
      <c r="D12" s="117"/>
      <c r="E12" s="118"/>
      <c r="F12" s="117"/>
      <c r="G12" s="119"/>
      <c r="H12" s="120"/>
      <c r="I12" s="121"/>
      <c r="J12" s="122"/>
      <c r="K12" s="120"/>
      <c r="L12" s="121"/>
    </row>
    <row r="13" spans="1:12" ht="18.75" x14ac:dyDescent="0.25">
      <c r="A13" s="134"/>
      <c r="B13" s="135"/>
      <c r="C13" s="136"/>
      <c r="D13" s="137"/>
      <c r="E13" s="138"/>
      <c r="F13" s="137"/>
      <c r="G13" s="139"/>
      <c r="H13" s="140"/>
      <c r="I13" s="141"/>
      <c r="J13" s="134"/>
      <c r="K13" s="142"/>
      <c r="L13" s="142"/>
    </row>
    <row r="14" spans="1:12" ht="15.75" x14ac:dyDescent="0.25">
      <c r="A14" s="150"/>
      <c r="B14" s="151"/>
      <c r="C14" s="152"/>
      <c r="D14" s="153"/>
      <c r="E14" s="154"/>
      <c r="F14" s="153"/>
      <c r="G14" s="151"/>
      <c r="H14" s="155"/>
      <c r="I14" s="156"/>
      <c r="J14" s="151"/>
      <c r="K14" s="157"/>
      <c r="L14" s="157"/>
    </row>
    <row r="15" spans="1:12" x14ac:dyDescent="0.25">
      <c r="A15" s="158"/>
      <c r="B15" s="238" t="s">
        <v>2700</v>
      </c>
      <c r="C15" s="239"/>
      <c r="D15" s="159" t="s">
        <v>2701</v>
      </c>
      <c r="E15" s="240" t="s">
        <v>2702</v>
      </c>
      <c r="F15" s="239"/>
      <c r="G15" s="240" t="s">
        <v>2679</v>
      </c>
      <c r="H15" s="239"/>
      <c r="I15" s="160" t="s">
        <v>1</v>
      </c>
      <c r="J15" s="241" t="s">
        <v>2678</v>
      </c>
      <c r="K15" s="239"/>
      <c r="L15" s="161"/>
    </row>
    <row r="16" spans="1:12" ht="14.45" customHeight="1" x14ac:dyDescent="0.25">
      <c r="A16" s="162"/>
      <c r="B16" s="225"/>
      <c r="C16" s="226"/>
      <c r="D16" s="165"/>
      <c r="E16" s="227"/>
      <c r="F16" s="226"/>
      <c r="G16" s="227"/>
      <c r="H16" s="226"/>
      <c r="I16" s="166"/>
      <c r="J16" s="228"/>
      <c r="K16" s="226"/>
      <c r="L16" s="164"/>
    </row>
    <row r="17" spans="1:11" ht="14.45" customHeight="1" x14ac:dyDescent="0.25">
      <c r="B17" s="229"/>
      <c r="C17" s="230"/>
      <c r="D17" s="124"/>
      <c r="E17" s="231"/>
      <c r="F17" s="232"/>
      <c r="G17" s="231"/>
      <c r="H17" s="232"/>
      <c r="I17" s="180"/>
      <c r="J17" s="233"/>
      <c r="K17" s="232"/>
    </row>
    <row r="18" spans="1:11" ht="14.45" customHeight="1" x14ac:dyDescent="0.25">
      <c r="A18" s="125"/>
      <c r="B18" s="229"/>
      <c r="C18" s="230"/>
      <c r="D18" s="124"/>
      <c r="E18" s="231"/>
      <c r="F18" s="232"/>
      <c r="G18" s="231"/>
      <c r="H18" s="232"/>
      <c r="I18" s="180"/>
      <c r="J18" s="233"/>
      <c r="K18" s="232"/>
    </row>
    <row r="19" spans="1:11" s="110" customFormat="1" ht="14.45" customHeight="1" x14ac:dyDescent="0.3">
      <c r="B19" s="229"/>
      <c r="C19" s="230"/>
      <c r="D19" s="124"/>
      <c r="E19" s="231"/>
      <c r="F19" s="232"/>
      <c r="G19" s="231"/>
      <c r="H19" s="232"/>
      <c r="I19" s="180"/>
      <c r="J19" s="233"/>
      <c r="K19" s="232"/>
    </row>
    <row r="20" spans="1:11" ht="14.45" customHeight="1" x14ac:dyDescent="0.25">
      <c r="B20" s="229"/>
      <c r="C20" s="230"/>
      <c r="D20" s="124"/>
      <c r="E20" s="231"/>
      <c r="F20" s="232"/>
      <c r="G20" s="231"/>
      <c r="H20" s="232"/>
      <c r="I20" s="180"/>
      <c r="J20" s="233"/>
      <c r="K20" s="232"/>
    </row>
    <row r="21" spans="1:11" ht="14.45" customHeight="1" x14ac:dyDescent="0.25">
      <c r="B21" s="229"/>
      <c r="C21" s="230"/>
      <c r="D21" s="124"/>
      <c r="E21" s="231"/>
      <c r="F21" s="232"/>
      <c r="G21" s="231"/>
      <c r="H21" s="232"/>
      <c r="I21" s="180"/>
      <c r="J21" s="233"/>
      <c r="K21" s="232"/>
    </row>
    <row r="22" spans="1:11" ht="14.45" customHeight="1" x14ac:dyDescent="0.25">
      <c r="B22" s="229"/>
      <c r="C22" s="230"/>
      <c r="D22" s="124"/>
      <c r="E22" s="231"/>
      <c r="F22" s="232"/>
      <c r="G22" s="231"/>
      <c r="H22" s="232"/>
      <c r="I22" s="180"/>
      <c r="J22" s="233"/>
      <c r="K22" s="232"/>
    </row>
    <row r="23" spans="1:11" ht="14.45" customHeight="1" x14ac:dyDescent="0.25">
      <c r="B23" s="229"/>
      <c r="C23" s="230"/>
      <c r="D23" s="124"/>
      <c r="E23" s="231"/>
      <c r="F23" s="232"/>
      <c r="G23" s="231"/>
      <c r="H23" s="232"/>
      <c r="I23" s="180"/>
      <c r="J23" s="233"/>
      <c r="K23" s="232"/>
    </row>
    <row r="24" spans="1:11" ht="14.45" customHeight="1" x14ac:dyDescent="0.25">
      <c r="B24" s="229"/>
      <c r="C24" s="230"/>
      <c r="D24" s="124"/>
      <c r="E24" s="231"/>
      <c r="F24" s="232"/>
      <c r="G24" s="231"/>
      <c r="H24" s="232"/>
      <c r="I24" s="180"/>
      <c r="J24" s="233"/>
      <c r="K24" s="232"/>
    </row>
    <row r="25" spans="1:11" ht="14.45" customHeight="1" x14ac:dyDescent="0.25">
      <c r="B25" s="229"/>
      <c r="C25" s="230"/>
      <c r="D25" s="124"/>
      <c r="E25" s="231"/>
      <c r="F25" s="232"/>
      <c r="G25" s="231"/>
      <c r="H25" s="232"/>
      <c r="I25" s="180"/>
      <c r="J25" s="233"/>
      <c r="K25" s="232"/>
    </row>
    <row r="26" spans="1:11" s="110" customFormat="1" ht="14.45" customHeight="1" x14ac:dyDescent="0.3">
      <c r="B26" s="242"/>
      <c r="C26" s="243"/>
      <c r="D26" s="126"/>
      <c r="E26" s="244"/>
      <c r="F26" s="243"/>
      <c r="G26" s="244"/>
      <c r="H26" s="243"/>
      <c r="I26" s="127"/>
      <c r="J26" s="245"/>
      <c r="K26" s="243"/>
    </row>
    <row r="27" spans="1:11" ht="14.45" customHeight="1" x14ac:dyDescent="0.25">
      <c r="B27" s="242"/>
      <c r="C27" s="243"/>
      <c r="D27" s="126"/>
      <c r="E27" s="244"/>
      <c r="F27" s="243"/>
      <c r="G27" s="244"/>
      <c r="H27" s="243"/>
      <c r="I27" s="127"/>
      <c r="J27" s="245"/>
      <c r="K27" s="243"/>
    </row>
    <row r="28" spans="1:11" ht="14.45" customHeight="1" x14ac:dyDescent="0.25">
      <c r="B28" s="242"/>
      <c r="C28" s="243"/>
      <c r="D28" s="126"/>
      <c r="E28" s="244"/>
      <c r="F28" s="243"/>
      <c r="G28" s="244"/>
      <c r="H28" s="243"/>
      <c r="I28" s="127"/>
      <c r="J28" s="245"/>
      <c r="K28" s="243"/>
    </row>
    <row r="29" spans="1:11" ht="14.45" customHeight="1" x14ac:dyDescent="0.25">
      <c r="B29" s="242"/>
      <c r="C29" s="243"/>
      <c r="D29" s="126"/>
      <c r="E29" s="244"/>
      <c r="F29" s="243"/>
      <c r="G29" s="244"/>
      <c r="H29" s="243"/>
      <c r="I29" s="127"/>
      <c r="J29" s="245"/>
      <c r="K29" s="243"/>
    </row>
    <row r="30" spans="1:11" ht="14.45" customHeight="1" x14ac:dyDescent="0.25">
      <c r="B30" s="242"/>
      <c r="C30" s="243"/>
      <c r="D30" s="126"/>
      <c r="E30" s="244"/>
      <c r="F30" s="243"/>
      <c r="G30" s="244"/>
      <c r="H30" s="243"/>
      <c r="I30" s="127"/>
      <c r="J30" s="245"/>
      <c r="K30" s="243"/>
    </row>
    <row r="31" spans="1:11" ht="14.45" customHeight="1" x14ac:dyDescent="0.25">
      <c r="B31" s="242"/>
      <c r="C31" s="243"/>
      <c r="D31" s="126"/>
      <c r="E31" s="244"/>
      <c r="F31" s="243"/>
      <c r="G31" s="244"/>
      <c r="H31" s="243"/>
      <c r="I31" s="127"/>
      <c r="J31" s="245"/>
      <c r="K31" s="243"/>
    </row>
    <row r="32" spans="1:11" ht="14.45" customHeight="1" x14ac:dyDescent="0.25">
      <c r="B32" s="242"/>
      <c r="C32" s="243"/>
      <c r="D32" s="126"/>
      <c r="E32" s="244"/>
      <c r="F32" s="243"/>
      <c r="G32" s="244"/>
      <c r="H32" s="243"/>
      <c r="I32" s="127"/>
      <c r="J32" s="245"/>
      <c r="K32" s="243"/>
    </row>
    <row r="33" spans="2:11" ht="14.45" customHeight="1" x14ac:dyDescent="0.25">
      <c r="B33" s="242"/>
      <c r="C33" s="243"/>
      <c r="D33" s="126"/>
      <c r="E33" s="244"/>
      <c r="F33" s="243"/>
      <c r="G33" s="244"/>
      <c r="H33" s="243"/>
      <c r="I33" s="127"/>
      <c r="J33" s="245"/>
      <c r="K33" s="243"/>
    </row>
    <row r="34" spans="2:11" ht="14.45" customHeight="1" x14ac:dyDescent="0.25">
      <c r="B34" s="242"/>
      <c r="C34" s="243"/>
      <c r="D34" s="126"/>
      <c r="E34" s="244"/>
      <c r="F34" s="243"/>
      <c r="G34" s="244"/>
      <c r="H34" s="243"/>
      <c r="I34" s="127"/>
      <c r="J34" s="245"/>
      <c r="K34" s="243"/>
    </row>
    <row r="35" spans="2:11" ht="14.45" customHeight="1" x14ac:dyDescent="0.25">
      <c r="B35" s="242"/>
      <c r="C35" s="243"/>
      <c r="D35" s="126"/>
      <c r="E35" s="244"/>
      <c r="F35" s="243"/>
      <c r="G35" s="244"/>
      <c r="H35" s="243"/>
      <c r="I35" s="127"/>
      <c r="J35" s="245"/>
      <c r="K35" s="243"/>
    </row>
    <row r="36" spans="2:11" ht="14.45" customHeight="1" x14ac:dyDescent="0.25">
      <c r="B36" s="242"/>
      <c r="C36" s="243"/>
      <c r="D36" s="126"/>
      <c r="E36" s="244"/>
      <c r="F36" s="243"/>
      <c r="G36" s="244"/>
      <c r="H36" s="243"/>
      <c r="I36" s="127"/>
      <c r="J36" s="245"/>
      <c r="K36" s="243"/>
    </row>
    <row r="37" spans="2:11" ht="14.45" customHeight="1" x14ac:dyDescent="0.25">
      <c r="B37" s="242"/>
      <c r="C37" s="243"/>
      <c r="D37" s="126"/>
      <c r="E37" s="244"/>
      <c r="F37" s="243"/>
      <c r="G37" s="244"/>
      <c r="H37" s="243"/>
      <c r="I37" s="127"/>
      <c r="J37" s="245"/>
      <c r="K37" s="243"/>
    </row>
    <row r="38" spans="2:11" ht="14.45" customHeight="1" x14ac:dyDescent="0.25">
      <c r="B38" s="242"/>
      <c r="C38" s="243"/>
      <c r="D38" s="126"/>
      <c r="E38" s="244"/>
      <c r="F38" s="243"/>
      <c r="G38" s="244"/>
      <c r="H38" s="243"/>
      <c r="I38" s="127"/>
      <c r="J38" s="245"/>
      <c r="K38" s="243"/>
    </row>
    <row r="39" spans="2:11" ht="14.45" customHeight="1" x14ac:dyDescent="0.25">
      <c r="B39" s="242"/>
      <c r="C39" s="243"/>
      <c r="D39" s="126"/>
      <c r="E39" s="244"/>
      <c r="F39" s="243"/>
      <c r="G39" s="244"/>
      <c r="H39" s="243"/>
      <c r="I39" s="127"/>
      <c r="J39" s="245"/>
      <c r="K39" s="243"/>
    </row>
    <row r="40" spans="2:11" ht="14.45" customHeight="1" x14ac:dyDescent="0.25">
      <c r="B40" s="242"/>
      <c r="C40" s="243"/>
      <c r="D40" s="126"/>
      <c r="E40" s="244"/>
      <c r="F40" s="243"/>
      <c r="G40" s="244"/>
      <c r="H40" s="243"/>
      <c r="I40" s="127"/>
      <c r="J40" s="245"/>
      <c r="K40" s="243"/>
    </row>
    <row r="41" spans="2:11" ht="14.45" customHeight="1" x14ac:dyDescent="0.25">
      <c r="B41" s="242"/>
      <c r="C41" s="243"/>
      <c r="D41" s="126"/>
      <c r="E41" s="244"/>
      <c r="F41" s="243"/>
      <c r="G41" s="244"/>
      <c r="H41" s="243"/>
      <c r="I41" s="127"/>
      <c r="J41" s="245"/>
      <c r="K41" s="243"/>
    </row>
    <row r="42" spans="2:11" ht="14.45" customHeight="1" x14ac:dyDescent="0.25">
      <c r="B42" s="242"/>
      <c r="C42" s="243"/>
      <c r="D42" s="126"/>
      <c r="E42" s="244"/>
      <c r="F42" s="243"/>
      <c r="G42" s="244"/>
      <c r="H42" s="243"/>
      <c r="I42" s="127"/>
      <c r="J42" s="245"/>
      <c r="K42" s="243"/>
    </row>
    <row r="43" spans="2:11" ht="14.45" customHeight="1" x14ac:dyDescent="0.25">
      <c r="B43" s="242"/>
      <c r="C43" s="243"/>
      <c r="D43" s="126"/>
      <c r="E43" s="244"/>
      <c r="F43" s="243"/>
      <c r="G43" s="244"/>
      <c r="H43" s="243"/>
      <c r="I43" s="127"/>
      <c r="J43" s="245"/>
      <c r="K43" s="243"/>
    </row>
    <row r="44" spans="2:11" ht="14.45" customHeight="1" x14ac:dyDescent="0.25">
      <c r="B44" s="242"/>
      <c r="C44" s="243"/>
      <c r="D44" s="126"/>
      <c r="E44" s="244"/>
      <c r="F44" s="243"/>
      <c r="G44" s="244"/>
      <c r="H44" s="243"/>
      <c r="I44" s="127"/>
      <c r="J44" s="245"/>
      <c r="K44" s="243"/>
    </row>
    <row r="45" spans="2:11" ht="14.45" customHeight="1" x14ac:dyDescent="0.25">
      <c r="B45" s="242"/>
      <c r="C45" s="243"/>
      <c r="D45" s="126"/>
      <c r="E45" s="244"/>
      <c r="F45" s="243"/>
      <c r="G45" s="244"/>
      <c r="H45" s="243"/>
      <c r="I45" s="127"/>
      <c r="J45" s="245"/>
      <c r="K45" s="243"/>
    </row>
    <row r="46" spans="2:11" ht="14.45" customHeight="1" x14ac:dyDescent="0.25">
      <c r="B46" s="242"/>
      <c r="C46" s="243"/>
      <c r="D46" s="126"/>
      <c r="E46" s="244"/>
      <c r="F46" s="243"/>
      <c r="G46" s="244"/>
      <c r="H46" s="243"/>
      <c r="I46" s="127"/>
      <c r="J46" s="245"/>
      <c r="K46" s="243"/>
    </row>
    <row r="47" spans="2:11" ht="14.45" customHeight="1" x14ac:dyDescent="0.25">
      <c r="B47" s="242"/>
      <c r="C47" s="243"/>
      <c r="D47" s="126"/>
      <c r="E47" s="244"/>
      <c r="F47" s="243"/>
      <c r="G47" s="244"/>
      <c r="H47" s="243"/>
      <c r="I47" s="127"/>
      <c r="J47" s="245"/>
      <c r="K47" s="243"/>
    </row>
    <row r="48" spans="2:11" ht="14.45" customHeight="1" x14ac:dyDescent="0.25">
      <c r="B48" s="242"/>
      <c r="C48" s="243"/>
      <c r="D48" s="126"/>
      <c r="E48" s="244"/>
      <c r="F48" s="243"/>
      <c r="G48" s="244"/>
      <c r="H48" s="243"/>
      <c r="I48" s="127"/>
      <c r="J48" s="245"/>
      <c r="K48" s="243"/>
    </row>
    <row r="49" spans="2:11" ht="14.45" customHeight="1" x14ac:dyDescent="0.25">
      <c r="B49" s="242"/>
      <c r="C49" s="243"/>
      <c r="D49" s="126"/>
      <c r="E49" s="244"/>
      <c r="F49" s="243"/>
      <c r="G49" s="244"/>
      <c r="H49" s="243"/>
      <c r="I49" s="127"/>
      <c r="J49" s="245"/>
      <c r="K49" s="243"/>
    </row>
    <row r="50" spans="2:11" ht="14.45" customHeight="1" x14ac:dyDescent="0.25">
      <c r="B50" s="242"/>
      <c r="C50" s="243"/>
      <c r="D50" s="126"/>
      <c r="E50" s="244"/>
      <c r="F50" s="243"/>
      <c r="G50" s="244"/>
      <c r="H50" s="243"/>
      <c r="I50" s="127"/>
      <c r="J50" s="245"/>
      <c r="K50" s="243"/>
    </row>
  </sheetData>
  <sheetProtection algorithmName="SHA-512" hashValue="kvr+aUUsrVbRpmviYgmnI05ImJ9/WAKjwyYLi82badGKF0DZ6eSzicb0haoQ9z+2YNipFceVxuW1T+LYWMYKKg==" saltValue="Wk+lAdtRm7MIeMti33XQ1w==" spinCount="100000" sheet="1" objects="1" scenarios="1"/>
  <mergeCells count="155">
    <mergeCell ref="B50:C50"/>
    <mergeCell ref="E50:F50"/>
    <mergeCell ref="G50:H50"/>
    <mergeCell ref="J50:K50"/>
    <mergeCell ref="B48:C48"/>
    <mergeCell ref="E48:F48"/>
    <mergeCell ref="G48:H48"/>
    <mergeCell ref="J48:K48"/>
    <mergeCell ref="B49:C49"/>
    <mergeCell ref="E49:F49"/>
    <mergeCell ref="G49:H49"/>
    <mergeCell ref="J49:K49"/>
    <mergeCell ref="B43:C43"/>
    <mergeCell ref="E43:F43"/>
    <mergeCell ref="G43:H43"/>
    <mergeCell ref="J43:K43"/>
    <mergeCell ref="B44:C44"/>
    <mergeCell ref="E44:F44"/>
    <mergeCell ref="G44:H44"/>
    <mergeCell ref="J44:K44"/>
    <mergeCell ref="B42:C42"/>
    <mergeCell ref="E42:F42"/>
    <mergeCell ref="G42:H42"/>
    <mergeCell ref="J42:K42"/>
    <mergeCell ref="B47:C47"/>
    <mergeCell ref="E47:F47"/>
    <mergeCell ref="G47:H47"/>
    <mergeCell ref="J47:K47"/>
    <mergeCell ref="B45:C45"/>
    <mergeCell ref="E45:F45"/>
    <mergeCell ref="G45:H45"/>
    <mergeCell ref="J45:K45"/>
    <mergeCell ref="B46:C46"/>
    <mergeCell ref="E46:F46"/>
    <mergeCell ref="G46:H46"/>
    <mergeCell ref="J46:K46"/>
    <mergeCell ref="B41:C41"/>
    <mergeCell ref="E41:F41"/>
    <mergeCell ref="B36:C36"/>
    <mergeCell ref="E36:F36"/>
    <mergeCell ref="G36:H36"/>
    <mergeCell ref="J36:K36"/>
    <mergeCell ref="B37:C37"/>
    <mergeCell ref="E37:F37"/>
    <mergeCell ref="G37:H37"/>
    <mergeCell ref="J37:K37"/>
    <mergeCell ref="B38:C38"/>
    <mergeCell ref="E38:F38"/>
    <mergeCell ref="G38:H38"/>
    <mergeCell ref="J38:K38"/>
    <mergeCell ref="B39:C39"/>
    <mergeCell ref="E39:F39"/>
    <mergeCell ref="G39:H39"/>
    <mergeCell ref="J39:K39"/>
    <mergeCell ref="G41:H41"/>
    <mergeCell ref="J41:K41"/>
    <mergeCell ref="B40:C40"/>
    <mergeCell ref="E40:F40"/>
    <mergeCell ref="G40:H40"/>
    <mergeCell ref="J40:K40"/>
    <mergeCell ref="B30:C30"/>
    <mergeCell ref="E30:F30"/>
    <mergeCell ref="G30:H30"/>
    <mergeCell ref="J30:K30"/>
    <mergeCell ref="B35:C35"/>
    <mergeCell ref="E35:F35"/>
    <mergeCell ref="G35:H35"/>
    <mergeCell ref="J35:K35"/>
    <mergeCell ref="B32:C32"/>
    <mergeCell ref="E32:F32"/>
    <mergeCell ref="G33:H33"/>
    <mergeCell ref="J33:K33"/>
    <mergeCell ref="B34:C34"/>
    <mergeCell ref="E34:F34"/>
    <mergeCell ref="G34:H34"/>
    <mergeCell ref="J34:K34"/>
    <mergeCell ref="G32:H32"/>
    <mergeCell ref="J32:K32"/>
    <mergeCell ref="B33:C33"/>
    <mergeCell ref="E33:F33"/>
    <mergeCell ref="B31:C31"/>
    <mergeCell ref="E31:F31"/>
    <mergeCell ref="G31:H31"/>
    <mergeCell ref="J31:K31"/>
    <mergeCell ref="B28:C28"/>
    <mergeCell ref="E28:F28"/>
    <mergeCell ref="G28:H28"/>
    <mergeCell ref="J28:K28"/>
    <mergeCell ref="B29:C29"/>
    <mergeCell ref="E29:F29"/>
    <mergeCell ref="G29:H29"/>
    <mergeCell ref="J29:K29"/>
    <mergeCell ref="B24:C24"/>
    <mergeCell ref="E24:F24"/>
    <mergeCell ref="G24:H24"/>
    <mergeCell ref="J24:K24"/>
    <mergeCell ref="B27:C27"/>
    <mergeCell ref="E27:F27"/>
    <mergeCell ref="G27:H27"/>
    <mergeCell ref="J27:K27"/>
    <mergeCell ref="B25:C25"/>
    <mergeCell ref="E25:F25"/>
    <mergeCell ref="G25:H25"/>
    <mergeCell ref="J25:K25"/>
    <mergeCell ref="B26:C26"/>
    <mergeCell ref="E26:F26"/>
    <mergeCell ref="G26:H26"/>
    <mergeCell ref="J26:K26"/>
    <mergeCell ref="B23:C23"/>
    <mergeCell ref="E23:F23"/>
    <mergeCell ref="B21:C21"/>
    <mergeCell ref="E21:F21"/>
    <mergeCell ref="G21:H21"/>
    <mergeCell ref="J21:K21"/>
    <mergeCell ref="B22:C22"/>
    <mergeCell ref="E22:F22"/>
    <mergeCell ref="G22:H22"/>
    <mergeCell ref="J22:K22"/>
    <mergeCell ref="G23:H23"/>
    <mergeCell ref="J23:K23"/>
    <mergeCell ref="B19:C19"/>
    <mergeCell ref="E19:F19"/>
    <mergeCell ref="G19:H19"/>
    <mergeCell ref="J19:K19"/>
    <mergeCell ref="B20:C20"/>
    <mergeCell ref="E20:F20"/>
    <mergeCell ref="G20:H20"/>
    <mergeCell ref="J20:K20"/>
    <mergeCell ref="B18:C18"/>
    <mergeCell ref="E18:F18"/>
    <mergeCell ref="G18:H18"/>
    <mergeCell ref="J18:K18"/>
    <mergeCell ref="B17:C17"/>
    <mergeCell ref="E17:F17"/>
    <mergeCell ref="G17:H17"/>
    <mergeCell ref="J17:K17"/>
    <mergeCell ref="F9:K9"/>
    <mergeCell ref="F10:K10"/>
    <mergeCell ref="F11:G11"/>
    <mergeCell ref="H11:I11"/>
    <mergeCell ref="J11:K11"/>
    <mergeCell ref="B15:C15"/>
    <mergeCell ref="E15:F15"/>
    <mergeCell ref="G15:H15"/>
    <mergeCell ref="J15:K15"/>
    <mergeCell ref="E3:G3"/>
    <mergeCell ref="F4:K4"/>
    <mergeCell ref="F5:K5"/>
    <mergeCell ref="F6:K6"/>
    <mergeCell ref="F7:K7"/>
    <mergeCell ref="F8:K8"/>
    <mergeCell ref="B16:C16"/>
    <mergeCell ref="E16:F16"/>
    <mergeCell ref="G16:H16"/>
    <mergeCell ref="J16:K1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PVC-u registrace</vt:lpstr>
      <vt:lpstr>PVC-u cenik</vt:lpstr>
      <vt:lpstr>PVC-u objednávka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Martin Weisheitel</cp:lastModifiedBy>
  <dcterms:created xsi:type="dcterms:W3CDTF">2015-04-02T11:02:41Z</dcterms:created>
  <dcterms:modified xsi:type="dcterms:W3CDTF">2023-02-09T12:20:06Z</dcterms:modified>
</cp:coreProperties>
</file>